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05" windowWidth="20115" windowHeight="7755"/>
  </bookViews>
  <sheets>
    <sheet name="4.4.1" sheetId="1" r:id="rId1"/>
  </sheets>
  <calcPr calcId="145621"/>
</workbook>
</file>

<file path=xl/calcChain.xml><?xml version="1.0" encoding="utf-8"?>
<calcChain xmlns="http://schemas.openxmlformats.org/spreadsheetml/2006/main">
  <c r="E96" i="1" l="1"/>
  <c r="C96" i="1" s="1"/>
  <c r="C174" i="1" l="1"/>
  <c r="C173" i="1"/>
  <c r="C169" i="1"/>
  <c r="C168" i="1"/>
  <c r="C167" i="1"/>
  <c r="C165" i="1"/>
  <c r="C160" i="1"/>
  <c r="C159" i="1"/>
  <c r="C155" i="1"/>
  <c r="C149" i="1"/>
  <c r="C148" i="1"/>
  <c r="C177" i="1"/>
  <c r="C176" i="1"/>
  <c r="C175" i="1"/>
  <c r="C172" i="1"/>
  <c r="C171" i="1"/>
  <c r="C170" i="1"/>
  <c r="C166" i="1"/>
  <c r="C164" i="1"/>
  <c r="C163" i="1"/>
  <c r="C162" i="1"/>
  <c r="C161" i="1"/>
  <c r="C158" i="1"/>
  <c r="C157" i="1"/>
  <c r="C156" i="1"/>
  <c r="C154" i="1"/>
  <c r="C153" i="1"/>
  <c r="C152" i="1"/>
  <c r="C151" i="1"/>
  <c r="C150" i="1"/>
  <c r="C147" i="1"/>
  <c r="C146" i="1"/>
  <c r="C178" i="1" l="1"/>
  <c r="C141" i="1"/>
  <c r="C139" i="1"/>
  <c r="C136" i="1"/>
  <c r="C135" i="1"/>
  <c r="C134" i="1"/>
  <c r="C131" i="1"/>
  <c r="C130" i="1"/>
  <c r="C129" i="1"/>
  <c r="C128" i="1"/>
  <c r="C125" i="1"/>
  <c r="C124" i="1"/>
  <c r="C123" i="1"/>
  <c r="C119" i="1"/>
  <c r="C118" i="1"/>
  <c r="C116" i="1"/>
  <c r="C115" i="1"/>
  <c r="C114" i="1"/>
  <c r="C140" i="1"/>
  <c r="C138" i="1"/>
  <c r="C137" i="1"/>
  <c r="C133" i="1"/>
  <c r="C132" i="1"/>
  <c r="C127" i="1"/>
  <c r="C126" i="1"/>
  <c r="C122" i="1"/>
  <c r="C121" i="1"/>
  <c r="C120" i="1"/>
  <c r="C117" i="1"/>
  <c r="C113" i="1"/>
  <c r="C112" i="1"/>
  <c r="C111" i="1"/>
  <c r="C142" i="1" l="1"/>
  <c r="C73" i="1"/>
  <c r="D107" i="1"/>
  <c r="C106" i="1"/>
  <c r="C104" i="1"/>
  <c r="C101" i="1"/>
  <c r="C97" i="1"/>
  <c r="C95" i="1"/>
  <c r="C94" i="1"/>
  <c r="C90" i="1"/>
  <c r="C89" i="1"/>
  <c r="C86" i="1"/>
  <c r="C84" i="1"/>
  <c r="C83" i="1"/>
  <c r="C82" i="1"/>
  <c r="C78" i="1"/>
  <c r="C77" i="1"/>
  <c r="C76" i="1"/>
  <c r="C105" i="1"/>
  <c r="C103" i="1"/>
  <c r="C102" i="1"/>
  <c r="C100" i="1"/>
  <c r="C99" i="1"/>
  <c r="C98" i="1"/>
  <c r="C93" i="1"/>
  <c r="C92" i="1"/>
  <c r="C91" i="1"/>
  <c r="C88" i="1"/>
  <c r="C87" i="1"/>
  <c r="C85" i="1"/>
  <c r="C81" i="1"/>
  <c r="C80" i="1"/>
  <c r="C79" i="1"/>
  <c r="C75" i="1"/>
  <c r="C74" i="1"/>
  <c r="C107" i="1" l="1"/>
  <c r="C68" i="1"/>
  <c r="C66" i="1"/>
  <c r="C63" i="1"/>
  <c r="C60" i="1"/>
  <c r="C59" i="1"/>
  <c r="C58" i="1"/>
  <c r="C57" i="1"/>
  <c r="C53" i="1"/>
  <c r="C52" i="1"/>
  <c r="C51" i="1"/>
  <c r="C47" i="1"/>
  <c r="C46" i="1"/>
  <c r="C45" i="1"/>
  <c r="C41" i="1"/>
  <c r="C40" i="1"/>
  <c r="C67" i="1"/>
  <c r="C65" i="1"/>
  <c r="C64" i="1"/>
  <c r="C62" i="1"/>
  <c r="C61" i="1"/>
  <c r="C56" i="1"/>
  <c r="C55" i="1"/>
  <c r="C54" i="1"/>
  <c r="C50" i="1"/>
  <c r="C49" i="1"/>
  <c r="C48" i="1"/>
  <c r="C44" i="1"/>
  <c r="C43" i="1"/>
  <c r="C42" i="1"/>
  <c r="C39" i="1"/>
  <c r="C38" i="1"/>
  <c r="C37" i="1"/>
  <c r="C36" i="1"/>
  <c r="C69" i="1" l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D32" i="1"/>
  <c r="C32" i="1" l="1"/>
</calcChain>
</file>

<file path=xl/sharedStrings.xml><?xml version="1.0" encoding="utf-8"?>
<sst xmlns="http://schemas.openxmlformats.org/spreadsheetml/2006/main" count="190" uniqueCount="77">
  <si>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</si>
  <si>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</si>
  <si>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</si>
  <si>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</si>
  <si>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</si>
  <si>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Advertisement and Publicity</t>
  </si>
  <si>
    <t>Affiliation and other fees</t>
  </si>
  <si>
    <t>AICTE Processing Fee</t>
  </si>
  <si>
    <t>Books, Newspapers and Periodicals</t>
  </si>
  <si>
    <t>Computer Expenses</t>
  </si>
  <si>
    <t>Conference Expenses</t>
  </si>
  <si>
    <t>Generator Running and Maintenance</t>
  </si>
  <si>
    <t>Incentive referral Form</t>
  </si>
  <si>
    <t>Insurance Charges</t>
  </si>
  <si>
    <t>Membership and Subscription</t>
  </si>
  <si>
    <t>Office Maintenance Expenses</t>
  </si>
  <si>
    <t>Scholarship to student</t>
  </si>
  <si>
    <t>Staff&amp; Student welfare expenses</t>
  </si>
  <si>
    <t>Travelling Expenses</t>
  </si>
  <si>
    <t>Vehicle Running &amp; Maintenance A/c</t>
  </si>
  <si>
    <t>Audit fee</t>
  </si>
  <si>
    <t>Bank Charges</t>
  </si>
  <si>
    <t>Function/Festival Expenses</t>
  </si>
  <si>
    <t>Legal Expenses</t>
  </si>
  <si>
    <t>Postage &amp; Telegram</t>
  </si>
  <si>
    <t>Printing and Stationary</t>
  </si>
  <si>
    <t>Repair and Maintenance</t>
  </si>
  <si>
    <t>Telephone &amp; Internet Expense</t>
  </si>
  <si>
    <t>Uniform A/C</t>
  </si>
  <si>
    <t>Rent Paid- Machinery</t>
  </si>
  <si>
    <t>Interest on Taxes</t>
  </si>
  <si>
    <t>Fees &amp; taxes</t>
  </si>
  <si>
    <t>Water &amp; Electricity Expenses</t>
  </si>
  <si>
    <t>Academic Year-2023-24 (Provisional)</t>
  </si>
  <si>
    <t>Expenditure incurred on maintenance of physical facilities and academic support facilities</t>
  </si>
  <si>
    <t>Academic Year-2022-23 (Audited)</t>
  </si>
  <si>
    <t>NATIONAL / INTERNATIONALCONFERENCE</t>
  </si>
  <si>
    <t>Advertisement &amp; Publicity</t>
  </si>
  <si>
    <t>Affiliation &amp; others fee paid</t>
  </si>
  <si>
    <t>Audit Fee</t>
  </si>
  <si>
    <t>Books, Newspaper &amp; Periodicals</t>
  </si>
  <si>
    <t>Conveyance Expenses</t>
  </si>
  <si>
    <t>EDUCATIONAL TOUR :AMRITSAR</t>
  </si>
  <si>
    <t>Freight &amp; Forwarding Charges</t>
  </si>
  <si>
    <t>Function/Festival expenses</t>
  </si>
  <si>
    <t>Generator running &amp; maintenance</t>
  </si>
  <si>
    <t>Gyan Management</t>
  </si>
  <si>
    <t>Incentive Refferal Form</t>
  </si>
  <si>
    <t>INTEREST ON BANK LOAN</t>
  </si>
  <si>
    <t>INTEREST ON TERM LOAN</t>
  </si>
  <si>
    <t>Membership &amp; Subscription</t>
  </si>
  <si>
    <t>NCC Expenses</t>
  </si>
  <si>
    <t>Printing &amp; Stationery</t>
  </si>
  <si>
    <t>Repair &amp; Maintenance (Building)</t>
  </si>
  <si>
    <t>Repair &amp; Maintenance (General)</t>
  </si>
  <si>
    <t>Scholarship to Student</t>
  </si>
  <si>
    <t>Staff &amp; Student welfare expenses</t>
  </si>
  <si>
    <t>Telephone and Internet Exp.</t>
  </si>
  <si>
    <t>Training &amp; Placement Expenses A/c</t>
  </si>
  <si>
    <t>Uniform A/c</t>
  </si>
  <si>
    <t>CC Limit Charges</t>
  </si>
  <si>
    <t>Confernce Expenses</t>
  </si>
  <si>
    <t>CONSULTANCY CHARGES</t>
  </si>
  <si>
    <t>Fee &amp; Taxes</t>
  </si>
  <si>
    <t>Staff Welfare Expenses</t>
  </si>
  <si>
    <t>Academic Year-2021-22 (Audited)</t>
  </si>
  <si>
    <t>Academic Year-2020-21 (Audited)</t>
  </si>
  <si>
    <t>Sundry Balances Written Off</t>
  </si>
  <si>
    <t>TELEPHONE 017246268008(017246946267_DSL</t>
  </si>
  <si>
    <t xml:space="preserve">TELEPHONE BILL </t>
  </si>
  <si>
    <t>Academic Year-2019-20 (Audited)</t>
  </si>
  <si>
    <t>International Conference fee</t>
  </si>
  <si>
    <t>Oil &amp; Lubricants - D.G.Set</t>
  </si>
  <si>
    <t>PRATIBHA YOUTH FEST 2020</t>
  </si>
  <si>
    <t>Software &amp; Computer maintenance</t>
  </si>
  <si>
    <t>TGU INDIA( IMIGRATION SERVICES)</t>
  </si>
  <si>
    <t>Tour &amp;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</si>
</sst>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left" vertical="top"/>
    </xf>
    <xf numFmtId="49" fontId="6" fillId="0" borderId="10" xfId="0" applyNumberFormat="1" applyFont="1" applyBorder="1" applyAlignment="1">
      <alignment horizontal="left" vertical="top"/>
    </xf>
    <xf numFmtId="0" fontId="0" fillId="0" borderId="2" xfId="0" applyBorder="1" applyAlignment="1">
      <alignment vertical="top" wrapText="1"/>
    </xf>
    <xf numFmtId="49" fontId="5" fillId="0" borderId="15" xfId="0" applyNumberFormat="1" applyFont="1" applyBorder="1" applyAlignment="1">
      <alignment horizontal="left"/>
    </xf>
    <xf numFmtId="49" fontId="5" fillId="0" borderId="17" xfId="0" applyNumberFormat="1" applyFont="1" applyBorder="1" applyAlignment="1">
      <alignment horizontal="left"/>
    </xf>
    <xf numFmtId="49" fontId="5" fillId="0" borderId="16" xfId="0" applyNumberFormat="1" applyFont="1" applyBorder="1" applyAlignment="1">
      <alignment horizontal="left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left" vertical="top" wrapText="1"/>
    </xf>
    <xf numFmtId="49" fontId="5" fillId="0" borderId="15" xfId="0" applyNumberFormat="1" applyFont="1" applyFill="1" applyBorder="1" applyAlignment="1">
      <alignment horizontal="left" vertical="top"/>
    </xf>
    <xf numFmtId="49" fontId="5" fillId="0" borderId="16" xfId="0" applyNumberFormat="1" applyFont="1" applyFill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49" fontId="5" fillId="0" borderId="17" xfId="0" applyNumberFormat="1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2" fillId="0" borderId="4" xfId="0" applyFont="1" applyBorder="1" applyAlignment="1">
      <alignment vertical="top"/>
    </xf>
    <xf numFmtId="2" fontId="2" fillId="0" borderId="6" xfId="0" applyNumberFormat="1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3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0" fillId="0" borderId="11" xfId="0" applyBorder="1" applyAlignment="1">
      <alignment vertical="top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horizontal="center" vertical="top"/>
    </xf>
    <xf numFmtId="0" fontId="0" fillId="0" borderId="9" xfId="0" applyBorder="1" applyAlignment="1">
      <alignment vertical="top"/>
    </xf>
    <xf numFmtId="2" fontId="2" fillId="0" borderId="5" xfId="0" applyNumberFormat="1" applyFont="1" applyBorder="1" applyAlignment="1">
      <alignment horizontal="center" vertical="top"/>
    </xf>
    <xf numFmtId="2" fontId="2" fillId="0" borderId="11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49" fontId="5" fillId="0" borderId="15" xfId="0" applyNumberFormat="1" applyFont="1" applyBorder="1" applyAlignment="1">
      <alignment horizontal="left" vertical="top"/>
    </xf>
    <xf numFmtId="2" fontId="5" fillId="0" borderId="6" xfId="0" applyNumberFormat="1" applyFont="1" applyBorder="1" applyAlignment="1">
      <alignment horizontal="center" vertical="top"/>
    </xf>
    <xf numFmtId="49" fontId="5" fillId="0" borderId="16" xfId="0" applyNumberFormat="1" applyFont="1" applyBorder="1" applyAlignment="1">
      <alignment horizontal="left" vertical="top"/>
    </xf>
    <xf numFmtId="2" fontId="5" fillId="0" borderId="15" xfId="0" applyNumberFormat="1" applyFont="1" applyBorder="1" applyAlignment="1">
      <alignment vertical="top"/>
    </xf>
    <xf numFmtId="0" fontId="5" fillId="0" borderId="3" xfId="0" applyFont="1" applyBorder="1" applyAlignment="1">
      <alignment vertical="top"/>
    </xf>
    <xf numFmtId="2" fontId="5" fillId="0" borderId="5" xfId="0" applyNumberFormat="1" applyFont="1" applyBorder="1" applyAlignment="1">
      <alignment horizontal="center" vertical="top"/>
    </xf>
    <xf numFmtId="0" fontId="5" fillId="0" borderId="15" xfId="0" applyFont="1" applyBorder="1" applyAlignment="1">
      <alignment vertical="top"/>
    </xf>
    <xf numFmtId="2" fontId="5" fillId="0" borderId="3" xfId="0" applyNumberFormat="1" applyFont="1" applyBorder="1" applyAlignment="1">
      <alignment vertical="top"/>
    </xf>
    <xf numFmtId="49" fontId="5" fillId="0" borderId="17" xfId="0" applyNumberFormat="1" applyFont="1" applyBorder="1" applyAlignment="1">
      <alignment horizontal="left" vertical="top"/>
    </xf>
    <xf numFmtId="2" fontId="5" fillId="0" borderId="11" xfId="0" applyNumberFormat="1" applyFont="1" applyBorder="1" applyAlignment="1">
      <alignment horizontal="center" vertical="top"/>
    </xf>
    <xf numFmtId="2" fontId="7" fillId="0" borderId="9" xfId="0" applyNumberFormat="1" applyFont="1" applyBorder="1" applyAlignment="1">
      <alignment horizontal="center" vertical="top"/>
    </xf>
    <xf numFmtId="2" fontId="1" fillId="0" borderId="6" xfId="0" applyNumberFormat="1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2" fontId="1" fillId="0" borderId="11" xfId="0" applyNumberFormat="1" applyFont="1" applyBorder="1" applyAlignment="1">
      <alignment horizontal="center" vertical="top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178"/>
  <sheetViews>
    <sheetView tabSelected="1" topLeftCell="A164" zoomScale="142" zoomScaleNormal="142" workbookViewId="0">
      <selection activeCell="A144" sqref="A144:C178"/>
    </sheetView>
  </sheetViews>
  <sheetFormatPr defaultColWidth="36.28515625" defaultRowHeight="15" x14ac:dyDescent="0.25"/>
  <cols>
    <col min="1" max="2" width="34.28515625" style="22" bestFit="1" customWidth="1"/>
    <col min="3" max="3" width="21" style="22" customWidth="1"/>
    <col min="4" max="4" width="17.42578125" style="22" customWidth="1"/>
    <col min="5" max="5" width="17.140625" style="22" customWidth="1"/>
    <col min="6" max="6" width="16.85546875" style="22" customWidth="1"/>
    <col min="7" max="7" width="16.7109375" style="22" customWidth="1"/>
    <col min="8" max="8" width="16.42578125" style="22" customWidth="1"/>
    <col min="9" max="9" width="19" style="22" customWidth="1"/>
    <col min="10" max="16384" width="36.28515625" style="22"/>
  </cols>
  <sheetData>
    <row r="1" spans="1:9" ht="35.25" customHeight="1" x14ac:dyDescent="0.25">
      <c r="A1" s="63" t="s">
        <v>0</v>
      </c>
      <c r="B1" s="63"/>
      <c r="C1" s="63"/>
      <c r="D1" s="3"/>
      <c r="E1" s="1"/>
      <c r="F1" s="1"/>
      <c r="G1" s="1"/>
      <c r="H1" s="1"/>
      <c r="I1" s="1"/>
    </row>
    <row r="2" spans="1:9" ht="15.75" customHeight="1" thickBot="1" x14ac:dyDescent="0.3">
      <c r="A2" s="63" t="s">
        <v>33</v>
      </c>
      <c r="B2" s="63"/>
      <c r="C2" s="63"/>
      <c r="D2" s="3"/>
      <c r="E2" s="2"/>
      <c r="F2" s="2"/>
      <c r="G2" s="2"/>
      <c r="H2" s="2"/>
      <c r="I2" s="2"/>
    </row>
    <row r="3" spans="1:9" ht="63" customHeight="1" thickBot="1" x14ac:dyDescent="0.3">
      <c r="A3" s="4" t="s">
        <v>1</v>
      </c>
      <c r="B3" s="5" t="s">
        <v>2</v>
      </c>
      <c r="C3" s="7" t="s">
        <v>3</v>
      </c>
      <c r="D3" s="6" t="s">
        <v>3</v>
      </c>
    </row>
    <row r="4" spans="1:9" x14ac:dyDescent="0.25">
      <c r="A4" s="62" t="s">
        <v>34</v>
      </c>
      <c r="B4" s="23" t="s">
        <v>5</v>
      </c>
      <c r="C4" s="24">
        <f>D4/100000</f>
        <v>30.768030499999998</v>
      </c>
      <c r="D4" s="25">
        <v>3076803.05</v>
      </c>
    </row>
    <row r="5" spans="1:9" x14ac:dyDescent="0.25">
      <c r="A5" s="52"/>
      <c r="B5" s="26" t="s">
        <v>6</v>
      </c>
      <c r="C5" s="24">
        <f t="shared" ref="C5:C31" si="0">D5/100000</f>
        <v>12.28603</v>
      </c>
      <c r="D5" s="27">
        <v>1228603</v>
      </c>
    </row>
    <row r="6" spans="1:9" x14ac:dyDescent="0.25">
      <c r="A6" s="52"/>
      <c r="B6" s="26" t="s">
        <v>7</v>
      </c>
      <c r="C6" s="24">
        <f t="shared" si="0"/>
        <v>0.47</v>
      </c>
      <c r="D6" s="27">
        <v>47000</v>
      </c>
    </row>
    <row r="7" spans="1:9" x14ac:dyDescent="0.25">
      <c r="A7" s="52"/>
      <c r="B7" s="26" t="s">
        <v>8</v>
      </c>
      <c r="C7" s="24">
        <f t="shared" si="0"/>
        <v>0.111</v>
      </c>
      <c r="D7" s="27">
        <v>11100</v>
      </c>
    </row>
    <row r="8" spans="1:9" x14ac:dyDescent="0.25">
      <c r="A8" s="52"/>
      <c r="B8" s="26" t="s">
        <v>9</v>
      </c>
      <c r="C8" s="24">
        <f t="shared" si="0"/>
        <v>3.2779199999999999</v>
      </c>
      <c r="D8" s="27">
        <v>327792</v>
      </c>
    </row>
    <row r="9" spans="1:9" x14ac:dyDescent="0.25">
      <c r="A9" s="52"/>
      <c r="B9" s="26" t="s">
        <v>10</v>
      </c>
      <c r="C9" s="24">
        <f t="shared" si="0"/>
        <v>0.15905</v>
      </c>
      <c r="D9" s="27">
        <v>15905</v>
      </c>
    </row>
    <row r="10" spans="1:9" x14ac:dyDescent="0.25">
      <c r="A10" s="52"/>
      <c r="B10" s="26" t="s">
        <v>11</v>
      </c>
      <c r="C10" s="24">
        <f t="shared" si="0"/>
        <v>0.91874999999999996</v>
      </c>
      <c r="D10" s="27">
        <v>91875</v>
      </c>
    </row>
    <row r="11" spans="1:9" x14ac:dyDescent="0.25">
      <c r="A11" s="52"/>
      <c r="B11" s="26" t="s">
        <v>12</v>
      </c>
      <c r="C11" s="24">
        <f t="shared" si="0"/>
        <v>2.8834</v>
      </c>
      <c r="D11" s="27">
        <v>288340</v>
      </c>
    </row>
    <row r="12" spans="1:9" x14ac:dyDescent="0.25">
      <c r="A12" s="52"/>
      <c r="B12" s="26" t="s">
        <v>13</v>
      </c>
      <c r="C12" s="24">
        <f t="shared" si="0"/>
        <v>0.23430999999999999</v>
      </c>
      <c r="D12" s="27">
        <v>23431</v>
      </c>
    </row>
    <row r="13" spans="1:9" x14ac:dyDescent="0.25">
      <c r="A13" s="52"/>
      <c r="B13" s="26" t="s">
        <v>14</v>
      </c>
      <c r="C13" s="24">
        <f t="shared" si="0"/>
        <v>2.537906</v>
      </c>
      <c r="D13" s="27">
        <v>253790.6</v>
      </c>
    </row>
    <row r="14" spans="1:9" x14ac:dyDescent="0.25">
      <c r="A14" s="52"/>
      <c r="B14" s="26" t="s">
        <v>15</v>
      </c>
      <c r="C14" s="24">
        <f t="shared" si="0"/>
        <v>5.5168600000000003</v>
      </c>
      <c r="D14" s="27">
        <v>551686</v>
      </c>
    </row>
    <row r="15" spans="1:9" x14ac:dyDescent="0.25">
      <c r="A15" s="52"/>
      <c r="B15" s="26" t="s">
        <v>16</v>
      </c>
      <c r="C15" s="24">
        <f t="shared" si="0"/>
        <v>30.4696</v>
      </c>
      <c r="D15" s="27">
        <v>3046960</v>
      </c>
    </row>
    <row r="16" spans="1:9" x14ac:dyDescent="0.25">
      <c r="A16" s="52"/>
      <c r="B16" s="26" t="s">
        <v>17</v>
      </c>
      <c r="C16" s="24">
        <f t="shared" si="0"/>
        <v>3.54677</v>
      </c>
      <c r="D16" s="27">
        <v>354677</v>
      </c>
    </row>
    <row r="17" spans="1:4" x14ac:dyDescent="0.25">
      <c r="A17" s="52"/>
      <c r="B17" s="26" t="s">
        <v>18</v>
      </c>
      <c r="C17" s="24">
        <f t="shared" si="0"/>
        <v>0.66292399999999996</v>
      </c>
      <c r="D17" s="27">
        <v>66292.399999999994</v>
      </c>
    </row>
    <row r="18" spans="1:4" x14ac:dyDescent="0.25">
      <c r="A18" s="52"/>
      <c r="B18" s="26" t="s">
        <v>19</v>
      </c>
      <c r="C18" s="24">
        <f t="shared" si="0"/>
        <v>0.89425500000000002</v>
      </c>
      <c r="D18" s="27">
        <v>89425.5</v>
      </c>
    </row>
    <row r="19" spans="1:4" x14ac:dyDescent="0.25">
      <c r="A19" s="52"/>
      <c r="B19" s="26" t="s">
        <v>20</v>
      </c>
      <c r="C19" s="24">
        <f t="shared" si="0"/>
        <v>0.25</v>
      </c>
      <c r="D19" s="27">
        <v>25000</v>
      </c>
    </row>
    <row r="20" spans="1:4" x14ac:dyDescent="0.25">
      <c r="A20" s="52"/>
      <c r="B20" s="26" t="s">
        <v>21</v>
      </c>
      <c r="C20" s="24">
        <f t="shared" si="0"/>
        <v>4.1518100000000002E-2</v>
      </c>
      <c r="D20" s="27">
        <v>4151.8100000000004</v>
      </c>
    </row>
    <row r="21" spans="1:4" x14ac:dyDescent="0.25">
      <c r="A21" s="52"/>
      <c r="B21" s="26" t="s">
        <v>22</v>
      </c>
      <c r="C21" s="24">
        <f t="shared" si="0"/>
        <v>1.1913444</v>
      </c>
      <c r="D21" s="27">
        <v>119134.44</v>
      </c>
    </row>
    <row r="22" spans="1:4" x14ac:dyDescent="0.25">
      <c r="A22" s="52"/>
      <c r="B22" s="26" t="s">
        <v>23</v>
      </c>
      <c r="C22" s="24">
        <f t="shared" si="0"/>
        <v>7.4999999999999997E-2</v>
      </c>
      <c r="D22" s="27">
        <v>7500</v>
      </c>
    </row>
    <row r="23" spans="1:4" x14ac:dyDescent="0.25">
      <c r="A23" s="52"/>
      <c r="B23" s="26" t="s">
        <v>24</v>
      </c>
      <c r="C23" s="24">
        <f t="shared" si="0"/>
        <v>8.6283600000000002E-2</v>
      </c>
      <c r="D23" s="27">
        <v>8628.36</v>
      </c>
    </row>
    <row r="24" spans="1:4" x14ac:dyDescent="0.25">
      <c r="A24" s="52"/>
      <c r="B24" s="26" t="s">
        <v>25</v>
      </c>
      <c r="C24" s="24">
        <f t="shared" si="0"/>
        <v>3.7929018000000001</v>
      </c>
      <c r="D24" s="27">
        <v>379290.18</v>
      </c>
    </row>
    <row r="25" spans="1:4" x14ac:dyDescent="0.25">
      <c r="A25" s="52"/>
      <c r="B25" s="26" t="s">
        <v>26</v>
      </c>
      <c r="C25" s="24">
        <f t="shared" si="0"/>
        <v>4.7163421999999997</v>
      </c>
      <c r="D25" s="27">
        <v>471634.22</v>
      </c>
    </row>
    <row r="26" spans="1:4" x14ac:dyDescent="0.25">
      <c r="A26" s="52"/>
      <c r="B26" s="26" t="s">
        <v>27</v>
      </c>
      <c r="C26" s="24">
        <f t="shared" si="0"/>
        <v>5.3921443000000009</v>
      </c>
      <c r="D26" s="27">
        <v>539214.43000000005</v>
      </c>
    </row>
    <row r="27" spans="1:4" x14ac:dyDescent="0.25">
      <c r="A27" s="52"/>
      <c r="B27" s="26" t="s">
        <v>28</v>
      </c>
      <c r="C27" s="24">
        <f t="shared" si="0"/>
        <v>8.0493299999999994</v>
      </c>
      <c r="D27" s="27">
        <v>804933</v>
      </c>
    </row>
    <row r="28" spans="1:4" x14ac:dyDescent="0.25">
      <c r="A28" s="52"/>
      <c r="B28" s="26" t="s">
        <v>29</v>
      </c>
      <c r="C28" s="24">
        <f t="shared" si="0"/>
        <v>4.6849999999999996</v>
      </c>
      <c r="D28" s="27">
        <v>468500</v>
      </c>
    </row>
    <row r="29" spans="1:4" x14ac:dyDescent="0.25">
      <c r="A29" s="52"/>
      <c r="B29" s="26" t="s">
        <v>30</v>
      </c>
      <c r="C29" s="24">
        <f t="shared" si="0"/>
        <v>1.24315</v>
      </c>
      <c r="D29" s="27">
        <v>124315</v>
      </c>
    </row>
    <row r="30" spans="1:4" x14ac:dyDescent="0.25">
      <c r="A30" s="52"/>
      <c r="B30" s="28" t="s">
        <v>31</v>
      </c>
      <c r="C30" s="24">
        <f t="shared" si="0"/>
        <v>10.329499999999999</v>
      </c>
      <c r="D30" s="27">
        <v>1032950</v>
      </c>
    </row>
    <row r="31" spans="1:4" ht="15.75" thickBot="1" x14ac:dyDescent="0.3">
      <c r="A31" s="53"/>
      <c r="B31" s="29" t="s">
        <v>32</v>
      </c>
      <c r="C31" s="24">
        <f t="shared" si="0"/>
        <v>0.38363000000000003</v>
      </c>
      <c r="D31" s="30">
        <v>38363</v>
      </c>
    </row>
    <row r="32" spans="1:4" ht="15.75" thickBot="1" x14ac:dyDescent="0.3">
      <c r="A32" s="60" t="s">
        <v>4</v>
      </c>
      <c r="B32" s="61"/>
      <c r="C32" s="33">
        <f>SUM(C4:C31)</f>
        <v>134.97294990000003</v>
      </c>
      <c r="D32" s="34">
        <f>SUM(D4:D31)</f>
        <v>13497294.989999998</v>
      </c>
    </row>
    <row r="33" spans="1:5" x14ac:dyDescent="0.25">
      <c r="A33" s="1"/>
      <c r="B33" s="1"/>
      <c r="C33" s="1"/>
      <c r="D33" s="1"/>
    </row>
    <row r="34" spans="1:5" ht="15.75" thickBot="1" x14ac:dyDescent="0.3">
      <c r="A34" s="63" t="s">
        <v>35</v>
      </c>
      <c r="B34" s="63"/>
      <c r="C34" s="63"/>
      <c r="D34" s="2"/>
    </row>
    <row r="35" spans="1:5" ht="45.75" thickBot="1" x14ac:dyDescent="0.3">
      <c r="A35" s="31" t="s">
        <v>1</v>
      </c>
      <c r="B35" s="32" t="s">
        <v>2</v>
      </c>
      <c r="C35" s="16" t="s">
        <v>3</v>
      </c>
    </row>
    <row r="36" spans="1:5" ht="15" customHeight="1" x14ac:dyDescent="0.25">
      <c r="A36" s="52" t="s">
        <v>34</v>
      </c>
      <c r="B36" s="64" t="s">
        <v>36</v>
      </c>
      <c r="C36" s="24">
        <f>D36/100000</f>
        <v>0.1004</v>
      </c>
      <c r="D36" s="22">
        <v>10040</v>
      </c>
    </row>
    <row r="37" spans="1:5" ht="15" customHeight="1" x14ac:dyDescent="0.25">
      <c r="A37" s="52"/>
      <c r="B37" s="8" t="s">
        <v>37</v>
      </c>
      <c r="C37" s="35">
        <f t="shared" ref="C37:C67" si="1">D37/100000</f>
        <v>52.232182000000002</v>
      </c>
      <c r="D37" s="22">
        <v>5223218.2</v>
      </c>
    </row>
    <row r="38" spans="1:5" ht="15" customHeight="1" x14ac:dyDescent="0.25">
      <c r="A38" s="52"/>
      <c r="B38" s="8" t="s">
        <v>38</v>
      </c>
      <c r="C38" s="35">
        <f t="shared" si="1"/>
        <v>9.6464200000000009</v>
      </c>
      <c r="D38" s="22">
        <v>964642</v>
      </c>
    </row>
    <row r="39" spans="1:5" ht="15" customHeight="1" x14ac:dyDescent="0.25">
      <c r="A39" s="52"/>
      <c r="B39" s="8" t="s">
        <v>7</v>
      </c>
      <c r="C39" s="35">
        <f t="shared" si="1"/>
        <v>1.2</v>
      </c>
      <c r="D39" s="22">
        <v>120000</v>
      </c>
    </row>
    <row r="40" spans="1:5" ht="15" customHeight="1" x14ac:dyDescent="0.25">
      <c r="A40" s="52"/>
      <c r="B40" s="8" t="s">
        <v>39</v>
      </c>
      <c r="C40" s="35">
        <f>E40/100000</f>
        <v>0.3</v>
      </c>
      <c r="E40" s="22">
        <v>30000</v>
      </c>
    </row>
    <row r="41" spans="1:5" ht="15" customHeight="1" x14ac:dyDescent="0.25">
      <c r="A41" s="52"/>
      <c r="B41" s="8" t="s">
        <v>21</v>
      </c>
      <c r="C41" s="35">
        <f>E41/100000</f>
        <v>3.3326300000000003E-2</v>
      </c>
      <c r="E41" s="22">
        <v>3332.63</v>
      </c>
    </row>
    <row r="42" spans="1:5" ht="15" customHeight="1" x14ac:dyDescent="0.25">
      <c r="A42" s="52"/>
      <c r="B42" s="8" t="s">
        <v>40</v>
      </c>
      <c r="C42" s="35">
        <f t="shared" si="1"/>
        <v>0.11043500000000001</v>
      </c>
      <c r="D42" s="22">
        <v>11043.5</v>
      </c>
    </row>
    <row r="43" spans="1:5" ht="15" customHeight="1" x14ac:dyDescent="0.25">
      <c r="A43" s="52"/>
      <c r="B43" s="8" t="s">
        <v>9</v>
      </c>
      <c r="C43" s="35">
        <f t="shared" si="1"/>
        <v>3.6983359999999998</v>
      </c>
      <c r="D43" s="22">
        <v>369833.6</v>
      </c>
    </row>
    <row r="44" spans="1:5" ht="15" customHeight="1" x14ac:dyDescent="0.25">
      <c r="A44" s="52"/>
      <c r="B44" s="8" t="s">
        <v>42</v>
      </c>
      <c r="C44" s="35">
        <f t="shared" si="1"/>
        <v>1.6569</v>
      </c>
      <c r="D44" s="22">
        <v>165690</v>
      </c>
    </row>
    <row r="45" spans="1:5" ht="15" customHeight="1" x14ac:dyDescent="0.25">
      <c r="A45" s="52"/>
      <c r="B45" s="8" t="s">
        <v>43</v>
      </c>
      <c r="C45" s="35">
        <f>E45/100000</f>
        <v>6.7500000000000004E-2</v>
      </c>
      <c r="E45" s="22">
        <v>6750</v>
      </c>
    </row>
    <row r="46" spans="1:5" ht="15" customHeight="1" x14ac:dyDescent="0.25">
      <c r="A46" s="52"/>
      <c r="B46" s="8" t="s">
        <v>44</v>
      </c>
      <c r="C46" s="35">
        <f t="shared" ref="C46:C47" si="2">E46/100000</f>
        <v>9.4673584999999996</v>
      </c>
      <c r="E46" s="22">
        <v>946735.85</v>
      </c>
    </row>
    <row r="47" spans="1:5" ht="15" customHeight="1" x14ac:dyDescent="0.25">
      <c r="A47" s="52"/>
      <c r="B47" s="8" t="s">
        <v>45</v>
      </c>
      <c r="C47" s="35">
        <f t="shared" si="2"/>
        <v>0.26672000000000001</v>
      </c>
      <c r="E47" s="22">
        <v>26672</v>
      </c>
    </row>
    <row r="48" spans="1:5" ht="15" customHeight="1" x14ac:dyDescent="0.25">
      <c r="A48" s="52"/>
      <c r="B48" s="8" t="s">
        <v>46</v>
      </c>
      <c r="C48" s="35">
        <f t="shared" si="1"/>
        <v>0.40124399999999999</v>
      </c>
      <c r="D48" s="22">
        <v>40124.400000000001</v>
      </c>
    </row>
    <row r="49" spans="1:5" ht="15" customHeight="1" x14ac:dyDescent="0.25">
      <c r="A49" s="52"/>
      <c r="B49" s="8" t="s">
        <v>47</v>
      </c>
      <c r="C49" s="35">
        <f t="shared" si="1"/>
        <v>3.12</v>
      </c>
      <c r="D49" s="22">
        <v>312000</v>
      </c>
    </row>
    <row r="50" spans="1:5" ht="15" customHeight="1" x14ac:dyDescent="0.25">
      <c r="A50" s="52"/>
      <c r="B50" s="8" t="s">
        <v>13</v>
      </c>
      <c r="C50" s="35">
        <f t="shared" si="1"/>
        <v>0.88643000000000005</v>
      </c>
      <c r="D50" s="22">
        <v>88643</v>
      </c>
    </row>
    <row r="51" spans="1:5" ht="15" customHeight="1" x14ac:dyDescent="0.25">
      <c r="A51" s="52"/>
      <c r="B51" s="8" t="s">
        <v>48</v>
      </c>
      <c r="C51" s="35">
        <f t="shared" ref="C51:C53" si="3">E51/100000</f>
        <v>1.37E-2</v>
      </c>
      <c r="E51" s="22">
        <v>1370</v>
      </c>
    </row>
    <row r="52" spans="1:5" ht="15" customHeight="1" x14ac:dyDescent="0.25">
      <c r="A52" s="52"/>
      <c r="B52" s="8" t="s">
        <v>49</v>
      </c>
      <c r="C52" s="35">
        <f t="shared" si="3"/>
        <v>5.6909299999999998</v>
      </c>
      <c r="E52" s="22">
        <v>569093</v>
      </c>
    </row>
    <row r="53" spans="1:5" ht="15" customHeight="1" x14ac:dyDescent="0.25">
      <c r="A53" s="52"/>
      <c r="B53" s="8" t="s">
        <v>23</v>
      </c>
      <c r="C53" s="35">
        <f t="shared" si="3"/>
        <v>0.10199999999999999</v>
      </c>
      <c r="E53" s="22">
        <v>10200</v>
      </c>
    </row>
    <row r="54" spans="1:5" ht="15" customHeight="1" x14ac:dyDescent="0.25">
      <c r="A54" s="52"/>
      <c r="B54" s="8" t="s">
        <v>50</v>
      </c>
      <c r="C54" s="35">
        <f t="shared" si="1"/>
        <v>0.87758000000000003</v>
      </c>
      <c r="D54" s="22">
        <v>87758</v>
      </c>
    </row>
    <row r="55" spans="1:5" ht="15" customHeight="1" x14ac:dyDescent="0.25">
      <c r="A55" s="52"/>
      <c r="B55" s="8" t="s">
        <v>51</v>
      </c>
      <c r="C55" s="35">
        <f t="shared" si="1"/>
        <v>0.02</v>
      </c>
      <c r="D55" s="22">
        <v>2000</v>
      </c>
    </row>
    <row r="56" spans="1:5" ht="15" customHeight="1" x14ac:dyDescent="0.25">
      <c r="A56" s="52"/>
      <c r="B56" s="8" t="s">
        <v>15</v>
      </c>
      <c r="C56" s="35">
        <f t="shared" si="1"/>
        <v>0.71284999999999998</v>
      </c>
      <c r="D56" s="22">
        <v>71285</v>
      </c>
    </row>
    <row r="57" spans="1:5" ht="15" customHeight="1" x14ac:dyDescent="0.25">
      <c r="A57" s="52"/>
      <c r="B57" s="8" t="s">
        <v>24</v>
      </c>
      <c r="C57" s="35">
        <f t="shared" ref="C57:C60" si="4">E57/100000</f>
        <v>0.11165700000000001</v>
      </c>
      <c r="E57" s="22">
        <v>11165.7</v>
      </c>
    </row>
    <row r="58" spans="1:5" ht="15" customHeight="1" x14ac:dyDescent="0.25">
      <c r="A58" s="52"/>
      <c r="B58" s="8" t="s">
        <v>52</v>
      </c>
      <c r="C58" s="35">
        <f t="shared" si="4"/>
        <v>3.0129698999999999</v>
      </c>
      <c r="E58" s="22">
        <v>301296.99</v>
      </c>
    </row>
    <row r="59" spans="1:5" ht="15" customHeight="1" x14ac:dyDescent="0.25">
      <c r="A59" s="52"/>
      <c r="B59" s="8" t="s">
        <v>53</v>
      </c>
      <c r="C59" s="35">
        <f t="shared" si="4"/>
        <v>4.4095899999999997</v>
      </c>
      <c r="E59" s="22">
        <v>440959</v>
      </c>
    </row>
    <row r="60" spans="1:5" ht="15" customHeight="1" x14ac:dyDescent="0.25">
      <c r="A60" s="52"/>
      <c r="B60" s="8" t="s">
        <v>54</v>
      </c>
      <c r="C60" s="35">
        <f t="shared" si="4"/>
        <v>10.203187</v>
      </c>
      <c r="E60" s="22">
        <v>1020318.7</v>
      </c>
    </row>
    <row r="61" spans="1:5" ht="15" customHeight="1" x14ac:dyDescent="0.25">
      <c r="A61" s="52"/>
      <c r="B61" s="8" t="s">
        <v>55</v>
      </c>
      <c r="C61" s="35">
        <f t="shared" si="1"/>
        <v>29.763000000000002</v>
      </c>
      <c r="D61" s="22">
        <v>2976300</v>
      </c>
    </row>
    <row r="62" spans="1:5" ht="15.75" customHeight="1" x14ac:dyDescent="0.25">
      <c r="A62" s="52"/>
      <c r="B62" s="8" t="s">
        <v>56</v>
      </c>
      <c r="C62" s="35">
        <f t="shared" si="1"/>
        <v>4.0170225000000004</v>
      </c>
      <c r="D62" s="22">
        <v>401702.25</v>
      </c>
    </row>
    <row r="63" spans="1:5" x14ac:dyDescent="0.25">
      <c r="A63" s="52"/>
      <c r="B63" s="8" t="s">
        <v>57</v>
      </c>
      <c r="C63" s="35">
        <f t="shared" ref="C63" si="5">E63/100000</f>
        <v>3.7938459999999998</v>
      </c>
      <c r="E63" s="22">
        <v>379384.6</v>
      </c>
    </row>
    <row r="64" spans="1:5" x14ac:dyDescent="0.25">
      <c r="A64" s="52"/>
      <c r="B64" s="8" t="s">
        <v>58</v>
      </c>
      <c r="C64" s="35">
        <f t="shared" si="1"/>
        <v>0.1071</v>
      </c>
      <c r="D64" s="22">
        <v>10710</v>
      </c>
    </row>
    <row r="65" spans="1:5" x14ac:dyDescent="0.25">
      <c r="A65" s="52"/>
      <c r="B65" s="8" t="s">
        <v>18</v>
      </c>
      <c r="C65" s="35">
        <f t="shared" si="1"/>
        <v>0.44488</v>
      </c>
      <c r="D65" s="22">
        <v>44488</v>
      </c>
    </row>
    <row r="66" spans="1:5" x14ac:dyDescent="0.25">
      <c r="A66" s="52"/>
      <c r="B66" s="8" t="s">
        <v>59</v>
      </c>
      <c r="C66" s="35">
        <f t="shared" ref="C66" si="6">E66/100000</f>
        <v>13.35793</v>
      </c>
      <c r="E66" s="22">
        <v>1335793</v>
      </c>
    </row>
    <row r="67" spans="1:5" x14ac:dyDescent="0.25">
      <c r="A67" s="52"/>
      <c r="B67" s="8" t="s">
        <v>19</v>
      </c>
      <c r="C67" s="35">
        <f t="shared" si="1"/>
        <v>1.7687600000000001</v>
      </c>
      <c r="D67" s="22">
        <v>176876</v>
      </c>
    </row>
    <row r="68" spans="1:5" ht="15.75" thickBot="1" x14ac:dyDescent="0.3">
      <c r="A68" s="53"/>
      <c r="B68" s="9" t="s">
        <v>32</v>
      </c>
      <c r="C68" s="36">
        <f t="shared" ref="C68" si="7">E68/100000</f>
        <v>0.63824999999999998</v>
      </c>
      <c r="E68" s="22">
        <v>63825</v>
      </c>
    </row>
    <row r="69" spans="1:5" ht="15.75" thickBot="1" x14ac:dyDescent="0.3">
      <c r="A69" s="60" t="s">
        <v>4</v>
      </c>
      <c r="B69" s="61"/>
      <c r="C69" s="33">
        <f>SUM(C36:C68)</f>
        <v>162.23250419999999</v>
      </c>
    </row>
    <row r="70" spans="1:5" x14ac:dyDescent="0.25">
      <c r="A70" s="37"/>
      <c r="B70" s="37"/>
      <c r="C70" s="37"/>
    </row>
    <row r="71" spans="1:5" ht="19.5" customHeight="1" thickBot="1" x14ac:dyDescent="0.3">
      <c r="A71" s="54" t="s">
        <v>65</v>
      </c>
      <c r="B71" s="54"/>
      <c r="C71" s="54"/>
      <c r="D71" s="10"/>
    </row>
    <row r="72" spans="1:5" ht="45.75" thickBot="1" x14ac:dyDescent="0.3">
      <c r="A72" s="14" t="s">
        <v>1</v>
      </c>
      <c r="B72" s="15" t="s">
        <v>2</v>
      </c>
      <c r="C72" s="16" t="s">
        <v>3</v>
      </c>
    </row>
    <row r="73" spans="1:5" x14ac:dyDescent="0.25">
      <c r="A73" s="17"/>
      <c r="B73" s="38" t="s">
        <v>36</v>
      </c>
      <c r="C73" s="39">
        <f>D73/100000</f>
        <v>0.28999999999999998</v>
      </c>
      <c r="D73" s="22">
        <v>29000</v>
      </c>
    </row>
    <row r="74" spans="1:5" ht="15" customHeight="1" x14ac:dyDescent="0.25">
      <c r="A74" s="52" t="s">
        <v>34</v>
      </c>
      <c r="B74" s="40" t="s">
        <v>37</v>
      </c>
      <c r="C74" s="39">
        <f>D74/100000</f>
        <v>28.554634400000001</v>
      </c>
      <c r="D74" s="41">
        <v>2855463.44</v>
      </c>
      <c r="E74" s="42"/>
    </row>
    <row r="75" spans="1:5" ht="15" customHeight="1" x14ac:dyDescent="0.25">
      <c r="A75" s="52"/>
      <c r="B75" s="38" t="s">
        <v>38</v>
      </c>
      <c r="C75" s="43">
        <f>D75/100000</f>
        <v>8.0250000000000004</v>
      </c>
      <c r="D75" s="41">
        <v>802500</v>
      </c>
      <c r="E75" s="42"/>
    </row>
    <row r="76" spans="1:5" ht="15" customHeight="1" x14ac:dyDescent="0.25">
      <c r="A76" s="52"/>
      <c r="B76" s="38" t="s">
        <v>39</v>
      </c>
      <c r="C76" s="43">
        <f>E76/100000</f>
        <v>0.25</v>
      </c>
      <c r="D76" s="44"/>
      <c r="E76" s="45">
        <v>25000</v>
      </c>
    </row>
    <row r="77" spans="1:5" ht="15" customHeight="1" x14ac:dyDescent="0.25">
      <c r="A77" s="52"/>
      <c r="B77" s="38" t="s">
        <v>21</v>
      </c>
      <c r="C77" s="43">
        <f t="shared" ref="C77:C78" si="8">E77/100000</f>
        <v>0.2434586</v>
      </c>
      <c r="D77" s="44"/>
      <c r="E77" s="45">
        <v>24345.86</v>
      </c>
    </row>
    <row r="78" spans="1:5" ht="15" customHeight="1" x14ac:dyDescent="0.25">
      <c r="A78" s="52"/>
      <c r="B78" s="38" t="s">
        <v>60</v>
      </c>
      <c r="C78" s="43">
        <f t="shared" si="8"/>
        <v>9.3892501999999993</v>
      </c>
      <c r="D78" s="44"/>
      <c r="E78" s="45">
        <v>938925.02</v>
      </c>
    </row>
    <row r="79" spans="1:5" ht="15" customHeight="1" x14ac:dyDescent="0.25">
      <c r="A79" s="52"/>
      <c r="B79" s="38" t="s">
        <v>9</v>
      </c>
      <c r="C79" s="43">
        <f t="shared" ref="C79:C105" si="9">D79/100000</f>
        <v>5.2134299999999998</v>
      </c>
      <c r="D79" s="41">
        <v>521343</v>
      </c>
      <c r="E79" s="42"/>
    </row>
    <row r="80" spans="1:5" ht="15" customHeight="1" x14ac:dyDescent="0.25">
      <c r="A80" s="52"/>
      <c r="B80" s="38" t="s">
        <v>61</v>
      </c>
      <c r="C80" s="43">
        <f t="shared" si="9"/>
        <v>3.8469999999999997E-2</v>
      </c>
      <c r="D80" s="41">
        <v>3847</v>
      </c>
      <c r="E80" s="42"/>
    </row>
    <row r="81" spans="1:5" ht="15" customHeight="1" x14ac:dyDescent="0.25">
      <c r="A81" s="52"/>
      <c r="B81" s="38" t="s">
        <v>62</v>
      </c>
      <c r="C81" s="43">
        <f t="shared" si="9"/>
        <v>1</v>
      </c>
      <c r="D81" s="41">
        <v>100000</v>
      </c>
      <c r="E81" s="42"/>
    </row>
    <row r="82" spans="1:5" ht="15" customHeight="1" x14ac:dyDescent="0.25">
      <c r="A82" s="52"/>
      <c r="B82" s="38" t="s">
        <v>63</v>
      </c>
      <c r="C82" s="43">
        <f t="shared" ref="C82:C86" si="10">E82/100000</f>
        <v>0.76737</v>
      </c>
      <c r="D82" s="44"/>
      <c r="E82" s="45">
        <v>76737</v>
      </c>
    </row>
    <row r="83" spans="1:5" ht="15" customHeight="1" x14ac:dyDescent="0.25">
      <c r="A83" s="52"/>
      <c r="B83" s="38" t="s">
        <v>43</v>
      </c>
      <c r="C83" s="43">
        <f t="shared" si="10"/>
        <v>3.15E-2</v>
      </c>
      <c r="D83" s="44"/>
      <c r="E83" s="45">
        <v>3150</v>
      </c>
    </row>
    <row r="84" spans="1:5" ht="15" customHeight="1" x14ac:dyDescent="0.25">
      <c r="A84" s="52"/>
      <c r="B84" s="38" t="s">
        <v>44</v>
      </c>
      <c r="C84" s="43">
        <f t="shared" si="10"/>
        <v>0.1943</v>
      </c>
      <c r="D84" s="44"/>
      <c r="E84" s="45">
        <v>19430</v>
      </c>
    </row>
    <row r="85" spans="1:5" ht="15" customHeight="1" x14ac:dyDescent="0.25">
      <c r="A85" s="52"/>
      <c r="B85" s="38" t="s">
        <v>45</v>
      </c>
      <c r="C85" s="43">
        <f t="shared" si="9"/>
        <v>0.16450000000000001</v>
      </c>
      <c r="D85" s="41">
        <v>16450</v>
      </c>
      <c r="E85" s="42"/>
    </row>
    <row r="86" spans="1:5" ht="15" customHeight="1" x14ac:dyDescent="0.25">
      <c r="A86" s="52"/>
      <c r="B86" s="38" t="s">
        <v>46</v>
      </c>
      <c r="C86" s="43">
        <f t="shared" si="10"/>
        <v>0.495</v>
      </c>
      <c r="D86" s="44"/>
      <c r="E86" s="45">
        <v>49500</v>
      </c>
    </row>
    <row r="87" spans="1:5" ht="15" customHeight="1" x14ac:dyDescent="0.25">
      <c r="A87" s="52"/>
      <c r="B87" s="38" t="s">
        <v>47</v>
      </c>
      <c r="C87" s="43">
        <f t="shared" si="9"/>
        <v>0.90200000000000002</v>
      </c>
      <c r="D87" s="41">
        <v>90200</v>
      </c>
      <c r="E87" s="45"/>
    </row>
    <row r="88" spans="1:5" ht="15" customHeight="1" x14ac:dyDescent="0.25">
      <c r="A88" s="52"/>
      <c r="B88" s="38" t="s">
        <v>13</v>
      </c>
      <c r="C88" s="43">
        <f t="shared" si="9"/>
        <v>0.47255999999999998</v>
      </c>
      <c r="D88" s="41">
        <v>47256</v>
      </c>
      <c r="E88" s="45"/>
    </row>
    <row r="89" spans="1:5" ht="15" customHeight="1" x14ac:dyDescent="0.25">
      <c r="A89" s="52"/>
      <c r="B89" s="38" t="s">
        <v>48</v>
      </c>
      <c r="C89" s="43">
        <f t="shared" ref="C89:C90" si="11">E89/100000</f>
        <v>0.43880000000000002</v>
      </c>
      <c r="D89" s="44"/>
      <c r="E89" s="45">
        <v>43880</v>
      </c>
    </row>
    <row r="90" spans="1:5" ht="15" customHeight="1" x14ac:dyDescent="0.25">
      <c r="A90" s="52"/>
      <c r="B90" s="38" t="s">
        <v>49</v>
      </c>
      <c r="C90" s="43">
        <f t="shared" si="11"/>
        <v>36.21678</v>
      </c>
      <c r="D90" s="44"/>
      <c r="E90" s="45">
        <v>3621678</v>
      </c>
    </row>
    <row r="91" spans="1:5" ht="15" customHeight="1" x14ac:dyDescent="0.25">
      <c r="A91" s="52"/>
      <c r="B91" s="38" t="s">
        <v>50</v>
      </c>
      <c r="C91" s="43">
        <f t="shared" si="9"/>
        <v>0.27</v>
      </c>
      <c r="D91" s="41">
        <v>27000</v>
      </c>
      <c r="E91" s="42"/>
    </row>
    <row r="92" spans="1:5" ht="15" customHeight="1" x14ac:dyDescent="0.25">
      <c r="A92" s="52"/>
      <c r="B92" s="38" t="s">
        <v>51</v>
      </c>
      <c r="C92" s="43">
        <f t="shared" si="9"/>
        <v>0.24</v>
      </c>
      <c r="D92" s="41">
        <v>24000</v>
      </c>
      <c r="E92" s="42"/>
    </row>
    <row r="93" spans="1:5" ht="15" customHeight="1" x14ac:dyDescent="0.25">
      <c r="A93" s="52"/>
      <c r="B93" s="38" t="s">
        <v>15</v>
      </c>
      <c r="C93" s="43">
        <f t="shared" si="9"/>
        <v>0.35004999999999997</v>
      </c>
      <c r="D93" s="41">
        <v>35005</v>
      </c>
      <c r="E93" s="45"/>
    </row>
    <row r="94" spans="1:5" ht="15" customHeight="1" x14ac:dyDescent="0.25">
      <c r="A94" s="52"/>
      <c r="B94" s="38" t="s">
        <v>24</v>
      </c>
      <c r="C94" s="43">
        <f t="shared" ref="C94:C97" si="12">E94/100000</f>
        <v>8.2989999999999994E-2</v>
      </c>
      <c r="D94" s="44"/>
      <c r="E94" s="45">
        <v>8299</v>
      </c>
    </row>
    <row r="95" spans="1:5" ht="15" customHeight="1" x14ac:dyDescent="0.25">
      <c r="A95" s="52"/>
      <c r="B95" s="38" t="s">
        <v>52</v>
      </c>
      <c r="C95" s="43">
        <f t="shared" si="12"/>
        <v>1.5113000000000001</v>
      </c>
      <c r="D95" s="44"/>
      <c r="E95" s="45">
        <v>151130</v>
      </c>
    </row>
    <row r="96" spans="1:5" ht="15" customHeight="1" x14ac:dyDescent="0.25">
      <c r="A96" s="52"/>
      <c r="B96" s="38" t="s">
        <v>53</v>
      </c>
      <c r="C96" s="43">
        <f>E96/100000</f>
        <v>2.9597699999999998</v>
      </c>
      <c r="D96" s="44"/>
      <c r="E96" s="45">
        <f>267977+28000</f>
        <v>295977</v>
      </c>
    </row>
    <row r="97" spans="1:5" ht="15" customHeight="1" x14ac:dyDescent="0.25">
      <c r="A97" s="52"/>
      <c r="B97" s="38" t="s">
        <v>54</v>
      </c>
      <c r="C97" s="43">
        <f t="shared" si="12"/>
        <v>0.83771399999999996</v>
      </c>
      <c r="D97" s="44"/>
      <c r="E97" s="45">
        <v>83771.399999999994</v>
      </c>
    </row>
    <row r="98" spans="1:5" ht="15" customHeight="1" x14ac:dyDescent="0.25">
      <c r="A98" s="52"/>
      <c r="B98" s="38" t="s">
        <v>55</v>
      </c>
      <c r="C98" s="43">
        <f t="shared" si="9"/>
        <v>14.33</v>
      </c>
      <c r="D98" s="41">
        <v>1433000</v>
      </c>
      <c r="E98" s="42"/>
    </row>
    <row r="99" spans="1:5" ht="15" customHeight="1" x14ac:dyDescent="0.25">
      <c r="A99" s="52"/>
      <c r="B99" s="38" t="s">
        <v>56</v>
      </c>
      <c r="C99" s="43">
        <f t="shared" si="9"/>
        <v>4.1595599999999999</v>
      </c>
      <c r="D99" s="41">
        <v>415956</v>
      </c>
      <c r="E99" s="42"/>
    </row>
    <row r="100" spans="1:5" ht="15" customHeight="1" x14ac:dyDescent="0.25">
      <c r="A100" s="52"/>
      <c r="B100" s="38" t="s">
        <v>64</v>
      </c>
      <c r="C100" s="43">
        <f t="shared" si="9"/>
        <v>2.8590000000000001E-2</v>
      </c>
      <c r="D100" s="41">
        <v>2859</v>
      </c>
      <c r="E100" s="42"/>
    </row>
    <row r="101" spans="1:5" ht="15" customHeight="1" x14ac:dyDescent="0.25">
      <c r="A101" s="52"/>
      <c r="B101" s="38" t="s">
        <v>57</v>
      </c>
      <c r="C101" s="43">
        <f t="shared" ref="C101" si="13">E101/100000</f>
        <v>2.7398415999999997</v>
      </c>
      <c r="D101" s="41"/>
      <c r="E101" s="45">
        <v>273984.15999999997</v>
      </c>
    </row>
    <row r="102" spans="1:5" ht="15" customHeight="1" x14ac:dyDescent="0.25">
      <c r="A102" s="52"/>
      <c r="B102" s="38" t="s">
        <v>58</v>
      </c>
      <c r="C102" s="43">
        <f t="shared" si="9"/>
        <v>0.59</v>
      </c>
      <c r="D102" s="41">
        <v>59000</v>
      </c>
      <c r="E102" s="42"/>
    </row>
    <row r="103" spans="1:5" ht="15" customHeight="1" x14ac:dyDescent="0.25">
      <c r="A103" s="52"/>
      <c r="B103" s="38" t="s">
        <v>18</v>
      </c>
      <c r="C103" s="43">
        <f t="shared" si="9"/>
        <v>0.142202</v>
      </c>
      <c r="D103" s="41">
        <v>14220.2</v>
      </c>
      <c r="E103" s="45"/>
    </row>
    <row r="104" spans="1:5" x14ac:dyDescent="0.25">
      <c r="A104" s="52"/>
      <c r="B104" s="38" t="s">
        <v>59</v>
      </c>
      <c r="C104" s="43">
        <f t="shared" ref="C104:C106" si="14">E104/100000</f>
        <v>1.9488451</v>
      </c>
      <c r="D104" s="41"/>
      <c r="E104" s="45">
        <v>194884.51</v>
      </c>
    </row>
    <row r="105" spans="1:5" x14ac:dyDescent="0.25">
      <c r="A105" s="52"/>
      <c r="B105" s="38" t="s">
        <v>19</v>
      </c>
      <c r="C105" s="43">
        <f t="shared" si="9"/>
        <v>1.5286016</v>
      </c>
      <c r="D105" s="41">
        <v>152860.16</v>
      </c>
      <c r="E105" s="42"/>
    </row>
    <row r="106" spans="1:5" ht="15.75" thickBot="1" x14ac:dyDescent="0.3">
      <c r="A106" s="53"/>
      <c r="B106" s="46" t="s">
        <v>32</v>
      </c>
      <c r="C106" s="47">
        <f t="shared" si="14"/>
        <v>0.58469000000000004</v>
      </c>
      <c r="D106" s="44"/>
      <c r="E106" s="45">
        <v>58469</v>
      </c>
    </row>
    <row r="107" spans="1:5" ht="16.5" thickBot="1" x14ac:dyDescent="0.3">
      <c r="A107" s="58" t="s">
        <v>4</v>
      </c>
      <c r="B107" s="59"/>
      <c r="C107" s="48">
        <f>SUM(C73:C106)</f>
        <v>124.99120749999999</v>
      </c>
      <c r="D107" s="48">
        <f>SUM(D74:D106)</f>
        <v>6600959.7999999998</v>
      </c>
    </row>
    <row r="109" spans="1:5" ht="15.75" thickBot="1" x14ac:dyDescent="0.3">
      <c r="A109" s="54" t="s">
        <v>66</v>
      </c>
      <c r="B109" s="54"/>
      <c r="C109" s="54"/>
      <c r="D109" s="2"/>
    </row>
    <row r="110" spans="1:5" ht="45.75" thickBot="1" x14ac:dyDescent="0.3">
      <c r="A110" s="14" t="s">
        <v>1</v>
      </c>
      <c r="B110" s="15" t="s">
        <v>2</v>
      </c>
      <c r="C110" s="20" t="s">
        <v>3</v>
      </c>
    </row>
    <row r="111" spans="1:5" ht="28.5" x14ac:dyDescent="0.25">
      <c r="A111" s="55" t="s">
        <v>34</v>
      </c>
      <c r="B111" s="19" t="s">
        <v>36</v>
      </c>
      <c r="C111" s="49">
        <f>D111/100000</f>
        <v>0.192</v>
      </c>
      <c r="D111" s="22">
        <v>19200</v>
      </c>
    </row>
    <row r="112" spans="1:5" x14ac:dyDescent="0.25">
      <c r="A112" s="56"/>
      <c r="B112" s="18" t="s">
        <v>37</v>
      </c>
      <c r="C112" s="50">
        <f t="shared" ref="C112:C140" si="15">D112/100000</f>
        <v>23.286120099999998</v>
      </c>
      <c r="D112" s="22">
        <v>2328612.0099999998</v>
      </c>
    </row>
    <row r="113" spans="1:5" x14ac:dyDescent="0.25">
      <c r="A113" s="56"/>
      <c r="B113" s="18" t="s">
        <v>38</v>
      </c>
      <c r="C113" s="50">
        <f t="shared" si="15"/>
        <v>1.44</v>
      </c>
      <c r="D113" s="22">
        <v>144000</v>
      </c>
    </row>
    <row r="114" spans="1:5" x14ac:dyDescent="0.25">
      <c r="A114" s="56"/>
      <c r="B114" s="18" t="s">
        <v>39</v>
      </c>
      <c r="C114" s="50">
        <f>E114/100000</f>
        <v>0.25</v>
      </c>
      <c r="E114" s="22">
        <v>25000</v>
      </c>
    </row>
    <row r="115" spans="1:5" x14ac:dyDescent="0.25">
      <c r="A115" s="56"/>
      <c r="B115" s="18" t="s">
        <v>21</v>
      </c>
      <c r="C115" s="50">
        <f t="shared" ref="C115:C116" si="16">E115/100000</f>
        <v>0.21135999999999999</v>
      </c>
      <c r="E115" s="22">
        <v>21136</v>
      </c>
    </row>
    <row r="116" spans="1:5" x14ac:dyDescent="0.25">
      <c r="A116" s="56"/>
      <c r="B116" s="18" t="s">
        <v>60</v>
      </c>
      <c r="C116" s="50">
        <f t="shared" si="16"/>
        <v>5.0000000000000001E-3</v>
      </c>
      <c r="E116" s="22">
        <v>500</v>
      </c>
    </row>
    <row r="117" spans="1:5" x14ac:dyDescent="0.25">
      <c r="A117" s="56"/>
      <c r="B117" s="18" t="s">
        <v>9</v>
      </c>
      <c r="C117" s="50">
        <f t="shared" si="15"/>
        <v>0.87509999999999999</v>
      </c>
      <c r="D117" s="22">
        <v>87510</v>
      </c>
    </row>
    <row r="118" spans="1:5" x14ac:dyDescent="0.25">
      <c r="A118" s="56"/>
      <c r="B118" s="18" t="s">
        <v>63</v>
      </c>
      <c r="C118" s="50">
        <f t="shared" ref="C118:C119" si="17">E118/100000</f>
        <v>0.74536000000000002</v>
      </c>
      <c r="E118" s="22">
        <v>74536</v>
      </c>
    </row>
    <row r="119" spans="1:5" x14ac:dyDescent="0.25">
      <c r="A119" s="56"/>
      <c r="B119" s="18" t="s">
        <v>44</v>
      </c>
      <c r="C119" s="50">
        <f t="shared" si="17"/>
        <v>3.4770000000000002E-2</v>
      </c>
      <c r="E119" s="22">
        <v>3477</v>
      </c>
    </row>
    <row r="120" spans="1:5" x14ac:dyDescent="0.25">
      <c r="A120" s="56"/>
      <c r="B120" s="18" t="s">
        <v>45</v>
      </c>
      <c r="C120" s="50">
        <f t="shared" si="15"/>
        <v>0.16500000000000001</v>
      </c>
      <c r="D120" s="22">
        <v>16500</v>
      </c>
    </row>
    <row r="121" spans="1:5" x14ac:dyDescent="0.25">
      <c r="A121" s="56"/>
      <c r="B121" s="18" t="s">
        <v>47</v>
      </c>
      <c r="C121" s="50">
        <f t="shared" si="15"/>
        <v>0.03</v>
      </c>
      <c r="D121" s="22">
        <v>3000</v>
      </c>
    </row>
    <row r="122" spans="1:5" x14ac:dyDescent="0.25">
      <c r="A122" s="56"/>
      <c r="B122" s="18" t="s">
        <v>13</v>
      </c>
      <c r="C122" s="50">
        <f t="shared" si="15"/>
        <v>0.46987000000000001</v>
      </c>
      <c r="D122" s="22">
        <v>46987</v>
      </c>
    </row>
    <row r="123" spans="1:5" x14ac:dyDescent="0.25">
      <c r="A123" s="56"/>
      <c r="B123" s="18" t="s">
        <v>48</v>
      </c>
      <c r="C123" s="50">
        <f t="shared" ref="C123:C125" si="18">E123/100000</f>
        <v>4.1497400000000004</v>
      </c>
      <c r="E123" s="22">
        <v>414974</v>
      </c>
    </row>
    <row r="124" spans="1:5" x14ac:dyDescent="0.25">
      <c r="A124" s="56"/>
      <c r="B124" s="18" t="s">
        <v>49</v>
      </c>
      <c r="C124" s="50">
        <f t="shared" si="18"/>
        <v>58.74729</v>
      </c>
      <c r="E124" s="22">
        <v>5874729</v>
      </c>
    </row>
    <row r="125" spans="1:5" x14ac:dyDescent="0.25">
      <c r="A125" s="56"/>
      <c r="B125" s="18" t="s">
        <v>23</v>
      </c>
      <c r="C125" s="50">
        <f t="shared" si="18"/>
        <v>0.2</v>
      </c>
      <c r="E125" s="22">
        <v>20000</v>
      </c>
    </row>
    <row r="126" spans="1:5" x14ac:dyDescent="0.25">
      <c r="A126" s="56"/>
      <c r="B126" s="18" t="s">
        <v>50</v>
      </c>
      <c r="C126" s="50">
        <f t="shared" si="15"/>
        <v>2.7843800000000001</v>
      </c>
      <c r="D126" s="22">
        <v>278438</v>
      </c>
    </row>
    <row r="127" spans="1:5" x14ac:dyDescent="0.25">
      <c r="A127" s="56"/>
      <c r="B127" s="18" t="s">
        <v>15</v>
      </c>
      <c r="C127" s="50">
        <f t="shared" si="15"/>
        <v>7.9399999999999998E-2</v>
      </c>
      <c r="D127" s="22">
        <v>7940</v>
      </c>
    </row>
    <row r="128" spans="1:5" x14ac:dyDescent="0.25">
      <c r="A128" s="56"/>
      <c r="B128" s="18" t="s">
        <v>24</v>
      </c>
      <c r="C128" s="50">
        <f t="shared" ref="C128:C131" si="19">E128/100000</f>
        <v>5.2310000000000002E-2</v>
      </c>
      <c r="E128" s="22">
        <v>5231</v>
      </c>
    </row>
    <row r="129" spans="1:5" x14ac:dyDescent="0.25">
      <c r="A129" s="56"/>
      <c r="B129" s="18" t="s">
        <v>52</v>
      </c>
      <c r="C129" s="50">
        <f t="shared" si="19"/>
        <v>1.1144099999999999</v>
      </c>
      <c r="E129" s="22">
        <v>111441</v>
      </c>
    </row>
    <row r="130" spans="1:5" x14ac:dyDescent="0.25">
      <c r="A130" s="56"/>
      <c r="B130" s="18" t="s">
        <v>53</v>
      </c>
      <c r="C130" s="50">
        <f t="shared" si="19"/>
        <v>3.1657000000000002</v>
      </c>
      <c r="E130" s="22">
        <v>316570</v>
      </c>
    </row>
    <row r="131" spans="1:5" x14ac:dyDescent="0.25">
      <c r="A131" s="56"/>
      <c r="B131" s="18" t="s">
        <v>54</v>
      </c>
      <c r="C131" s="50">
        <f t="shared" si="19"/>
        <v>1.1572499999999999</v>
      </c>
      <c r="E131" s="22">
        <v>115725</v>
      </c>
    </row>
    <row r="132" spans="1:5" x14ac:dyDescent="0.25">
      <c r="A132" s="56"/>
      <c r="B132" s="18" t="s">
        <v>55</v>
      </c>
      <c r="C132" s="50">
        <f t="shared" si="15"/>
        <v>9.0214499999999997</v>
      </c>
      <c r="D132" s="22">
        <v>902145</v>
      </c>
    </row>
    <row r="133" spans="1:5" x14ac:dyDescent="0.25">
      <c r="A133" s="56"/>
      <c r="B133" s="18" t="s">
        <v>56</v>
      </c>
      <c r="C133" s="50">
        <f t="shared" si="15"/>
        <v>6.0069999999999998E-2</v>
      </c>
      <c r="D133" s="22">
        <v>6007</v>
      </c>
    </row>
    <row r="134" spans="1:5" x14ac:dyDescent="0.25">
      <c r="A134" s="56"/>
      <c r="B134" s="18" t="s">
        <v>67</v>
      </c>
      <c r="C134" s="50">
        <f t="shared" ref="C134:C136" si="20">E134/100000</f>
        <v>0.30900080000000002</v>
      </c>
      <c r="E134" s="22">
        <v>30900.080000000002</v>
      </c>
    </row>
    <row r="135" spans="1:5" x14ac:dyDescent="0.25">
      <c r="A135" s="56"/>
      <c r="B135" s="18" t="s">
        <v>68</v>
      </c>
      <c r="C135" s="50">
        <f t="shared" si="20"/>
        <v>2.8289999999999999E-2</v>
      </c>
      <c r="E135" s="22">
        <v>2829</v>
      </c>
    </row>
    <row r="136" spans="1:5" x14ac:dyDescent="0.25">
      <c r="A136" s="56"/>
      <c r="B136" s="18" t="s">
        <v>57</v>
      </c>
      <c r="C136" s="50">
        <f t="shared" si="20"/>
        <v>1.8855882000000002</v>
      </c>
      <c r="E136" s="22">
        <v>188558.82</v>
      </c>
    </row>
    <row r="137" spans="1:5" x14ac:dyDescent="0.25">
      <c r="A137" s="56"/>
      <c r="B137" s="18" t="s">
        <v>69</v>
      </c>
      <c r="C137" s="50">
        <f t="shared" si="15"/>
        <v>1.532E-2</v>
      </c>
      <c r="D137" s="22">
        <v>1532</v>
      </c>
    </row>
    <row r="138" spans="1:5" x14ac:dyDescent="0.25">
      <c r="A138" s="56"/>
      <c r="B138" s="18" t="s">
        <v>18</v>
      </c>
      <c r="C138" s="50">
        <f t="shared" si="15"/>
        <v>7.1879999999999999E-2</v>
      </c>
      <c r="D138" s="22">
        <v>7188</v>
      </c>
    </row>
    <row r="139" spans="1:5" x14ac:dyDescent="0.25">
      <c r="A139" s="56"/>
      <c r="B139" s="18" t="s">
        <v>59</v>
      </c>
      <c r="C139" s="50">
        <f t="shared" ref="C139" si="21">E139/100000</f>
        <v>0.25778000000000001</v>
      </c>
      <c r="E139" s="22">
        <v>25778</v>
      </c>
    </row>
    <row r="140" spans="1:5" x14ac:dyDescent="0.25">
      <c r="A140" s="56"/>
      <c r="B140" s="18" t="s">
        <v>19</v>
      </c>
      <c r="C140" s="50">
        <f t="shared" si="15"/>
        <v>0.65246000000000004</v>
      </c>
      <c r="D140" s="22">
        <v>65246</v>
      </c>
    </row>
    <row r="141" spans="1:5" ht="15.75" thickBot="1" x14ac:dyDescent="0.3">
      <c r="A141" s="57"/>
      <c r="B141" s="21" t="s">
        <v>32</v>
      </c>
      <c r="C141" s="51">
        <f t="shared" ref="C141" si="22">E141/100000</f>
        <v>8.6929999999999993E-2</v>
      </c>
      <c r="E141" s="22">
        <v>8693</v>
      </c>
    </row>
    <row r="142" spans="1:5" ht="15.75" thickBot="1" x14ac:dyDescent="0.3">
      <c r="A142" s="60" t="s">
        <v>4</v>
      </c>
      <c r="B142" s="61"/>
      <c r="C142" s="33">
        <f>SUM(C111:C141)</f>
        <v>111.54382910000002</v>
      </c>
    </row>
    <row r="144" spans="1:5" ht="15.75" thickBot="1" x14ac:dyDescent="0.3">
      <c r="A144" s="54" t="s">
        <v>70</v>
      </c>
      <c r="B144" s="54"/>
      <c r="C144" s="54"/>
      <c r="D144" s="2"/>
    </row>
    <row r="145" spans="1:5" ht="45.75" thickBot="1" x14ac:dyDescent="0.3">
      <c r="A145" s="14" t="s">
        <v>1</v>
      </c>
      <c r="B145" s="15" t="s">
        <v>2</v>
      </c>
      <c r="C145" s="16" t="s">
        <v>3</v>
      </c>
    </row>
    <row r="146" spans="1:5" x14ac:dyDescent="0.2">
      <c r="A146" s="55" t="s">
        <v>34</v>
      </c>
      <c r="B146" s="13" t="s">
        <v>37</v>
      </c>
      <c r="C146" s="49">
        <f>D146/100000</f>
        <v>27.779111699999998</v>
      </c>
      <c r="D146" s="22">
        <v>2777911.17</v>
      </c>
    </row>
    <row r="147" spans="1:5" x14ac:dyDescent="0.2">
      <c r="A147" s="56"/>
      <c r="B147" s="11" t="s">
        <v>38</v>
      </c>
      <c r="C147" s="50">
        <f>D147/100000</f>
        <v>4.7</v>
      </c>
      <c r="D147" s="22">
        <v>470000</v>
      </c>
    </row>
    <row r="148" spans="1:5" x14ac:dyDescent="0.2">
      <c r="A148" s="56"/>
      <c r="B148" s="11" t="s">
        <v>39</v>
      </c>
      <c r="C148" s="50">
        <f>E148/100000</f>
        <v>0.25</v>
      </c>
      <c r="E148" s="22">
        <v>25000</v>
      </c>
    </row>
    <row r="149" spans="1:5" x14ac:dyDescent="0.2">
      <c r="A149" s="56"/>
      <c r="B149" s="11" t="s">
        <v>21</v>
      </c>
      <c r="C149" s="50">
        <f>E149/100000</f>
        <v>0.18419240000000001</v>
      </c>
      <c r="E149" s="22">
        <v>18419.240000000002</v>
      </c>
    </row>
    <row r="150" spans="1:5" x14ac:dyDescent="0.2">
      <c r="A150" s="56"/>
      <c r="B150" s="11" t="s">
        <v>40</v>
      </c>
      <c r="C150" s="50">
        <f t="shared" ref="C150:C177" si="23">D150/100000</f>
        <v>0.12519</v>
      </c>
      <c r="D150" s="22">
        <v>12519</v>
      </c>
    </row>
    <row r="151" spans="1:5" x14ac:dyDescent="0.2">
      <c r="A151" s="56"/>
      <c r="B151" s="11" t="s">
        <v>9</v>
      </c>
      <c r="C151" s="50">
        <f t="shared" si="23"/>
        <v>0.19450999999999999</v>
      </c>
      <c r="D151" s="22">
        <v>19451</v>
      </c>
    </row>
    <row r="152" spans="1:5" x14ac:dyDescent="0.2">
      <c r="A152" s="56"/>
      <c r="B152" s="11" t="s">
        <v>61</v>
      </c>
      <c r="C152" s="50">
        <f t="shared" si="23"/>
        <v>1.4999999999999999E-2</v>
      </c>
      <c r="D152" s="22">
        <v>1500</v>
      </c>
    </row>
    <row r="153" spans="1:5" x14ac:dyDescent="0.2">
      <c r="A153" s="56"/>
      <c r="B153" s="11" t="s">
        <v>62</v>
      </c>
      <c r="C153" s="50">
        <f t="shared" si="23"/>
        <v>1.1100000000000001</v>
      </c>
      <c r="D153" s="22">
        <v>111000</v>
      </c>
    </row>
    <row r="154" spans="1:5" x14ac:dyDescent="0.2">
      <c r="A154" s="56"/>
      <c r="B154" s="11" t="s">
        <v>41</v>
      </c>
      <c r="C154" s="50">
        <f t="shared" si="23"/>
        <v>7.4400000000000004E-3</v>
      </c>
      <c r="D154" s="22">
        <v>744</v>
      </c>
    </row>
    <row r="155" spans="1:5" x14ac:dyDescent="0.2">
      <c r="A155" s="56"/>
      <c r="B155" s="11" t="s">
        <v>44</v>
      </c>
      <c r="C155" s="50">
        <f>E155/100000</f>
        <v>0.3276</v>
      </c>
      <c r="E155" s="22">
        <v>32760</v>
      </c>
    </row>
    <row r="156" spans="1:5" x14ac:dyDescent="0.2">
      <c r="A156" s="56"/>
      <c r="B156" s="11" t="s">
        <v>45</v>
      </c>
      <c r="C156" s="50">
        <f t="shared" si="23"/>
        <v>0.14000000000000001</v>
      </c>
      <c r="D156" s="22">
        <v>14000</v>
      </c>
    </row>
    <row r="157" spans="1:5" x14ac:dyDescent="0.2">
      <c r="A157" s="56"/>
      <c r="B157" s="11" t="s">
        <v>47</v>
      </c>
      <c r="C157" s="50">
        <f t="shared" si="23"/>
        <v>1.1299999999999999</v>
      </c>
      <c r="D157" s="22">
        <v>113000</v>
      </c>
    </row>
    <row r="158" spans="1:5" x14ac:dyDescent="0.2">
      <c r="A158" s="56"/>
      <c r="B158" s="11" t="s">
        <v>13</v>
      </c>
      <c r="C158" s="50">
        <f t="shared" si="23"/>
        <v>0.33190999999999998</v>
      </c>
      <c r="D158" s="22">
        <v>33191</v>
      </c>
    </row>
    <row r="159" spans="1:5" x14ac:dyDescent="0.2">
      <c r="A159" s="56"/>
      <c r="B159" s="11" t="s">
        <v>48</v>
      </c>
      <c r="C159" s="50">
        <f t="shared" ref="C159:C160" si="24">E159/100000</f>
        <v>39.953960000000002</v>
      </c>
      <c r="E159" s="22">
        <v>3995396</v>
      </c>
    </row>
    <row r="160" spans="1:5" x14ac:dyDescent="0.2">
      <c r="A160" s="56"/>
      <c r="B160" s="11" t="s">
        <v>49</v>
      </c>
      <c r="C160" s="50">
        <f t="shared" si="24"/>
        <v>36.8474</v>
      </c>
      <c r="E160" s="22">
        <v>3684740</v>
      </c>
    </row>
    <row r="161" spans="1:5" x14ac:dyDescent="0.2">
      <c r="A161" s="56"/>
      <c r="B161" s="11" t="s">
        <v>71</v>
      </c>
      <c r="C161" s="50">
        <f t="shared" si="23"/>
        <v>5.8999999999999997E-2</v>
      </c>
      <c r="D161" s="22">
        <v>5900</v>
      </c>
    </row>
    <row r="162" spans="1:5" x14ac:dyDescent="0.2">
      <c r="A162" s="56"/>
      <c r="B162" s="11" t="s">
        <v>50</v>
      </c>
      <c r="C162" s="50">
        <f t="shared" si="23"/>
        <v>2.7840415999999997</v>
      </c>
      <c r="D162" s="22">
        <v>278404.15999999997</v>
      </c>
    </row>
    <row r="163" spans="1:5" x14ac:dyDescent="0.2">
      <c r="A163" s="56"/>
      <c r="B163" s="11" t="s">
        <v>15</v>
      </c>
      <c r="C163" s="50">
        <f t="shared" si="23"/>
        <v>3.875E-2</v>
      </c>
      <c r="D163" s="22">
        <v>3875</v>
      </c>
    </row>
    <row r="164" spans="1:5" x14ac:dyDescent="0.2">
      <c r="A164" s="56"/>
      <c r="B164" s="11" t="s">
        <v>72</v>
      </c>
      <c r="C164" s="50">
        <f t="shared" si="23"/>
        <v>3.5000000000000003E-2</v>
      </c>
      <c r="D164" s="22">
        <v>3500</v>
      </c>
    </row>
    <row r="165" spans="1:5" x14ac:dyDescent="0.2">
      <c r="A165" s="56"/>
      <c r="B165" s="11" t="s">
        <v>24</v>
      </c>
      <c r="C165" s="50">
        <f>E165/100000</f>
        <v>0.3863858</v>
      </c>
      <c r="E165" s="22">
        <v>38638.58</v>
      </c>
    </row>
    <row r="166" spans="1:5" x14ac:dyDescent="0.2">
      <c r="A166" s="56"/>
      <c r="B166" s="11" t="s">
        <v>73</v>
      </c>
      <c r="C166" s="50">
        <f t="shared" si="23"/>
        <v>0.8236</v>
      </c>
      <c r="D166" s="22">
        <v>82360</v>
      </c>
    </row>
    <row r="167" spans="1:5" x14ac:dyDescent="0.2">
      <c r="A167" s="56"/>
      <c r="B167" s="11" t="s">
        <v>52</v>
      </c>
      <c r="C167" s="50">
        <f t="shared" ref="C167:C169" si="25">E167/100000</f>
        <v>1.3687</v>
      </c>
      <c r="E167" s="22">
        <v>136870</v>
      </c>
    </row>
    <row r="168" spans="1:5" x14ac:dyDescent="0.2">
      <c r="A168" s="56"/>
      <c r="B168" s="11" t="s">
        <v>53</v>
      </c>
      <c r="C168" s="50">
        <f t="shared" si="25"/>
        <v>0.31736999999999999</v>
      </c>
      <c r="E168" s="22">
        <v>31737</v>
      </c>
    </row>
    <row r="169" spans="1:5" x14ac:dyDescent="0.2">
      <c r="A169" s="56"/>
      <c r="B169" s="11" t="s">
        <v>54</v>
      </c>
      <c r="C169" s="50">
        <f t="shared" si="25"/>
        <v>2.8996149999999998</v>
      </c>
      <c r="E169" s="22">
        <v>289961.5</v>
      </c>
    </row>
    <row r="170" spans="1:5" x14ac:dyDescent="0.2">
      <c r="A170" s="56"/>
      <c r="B170" s="11" t="s">
        <v>55</v>
      </c>
      <c r="C170" s="50">
        <f t="shared" si="23"/>
        <v>7.6541300000000003</v>
      </c>
      <c r="D170" s="22">
        <v>765413</v>
      </c>
    </row>
    <row r="171" spans="1:5" x14ac:dyDescent="0.2">
      <c r="A171" s="56"/>
      <c r="B171" s="11" t="s">
        <v>74</v>
      </c>
      <c r="C171" s="50">
        <f t="shared" si="23"/>
        <v>1.1433549999999999</v>
      </c>
      <c r="D171" s="22">
        <v>114335.5</v>
      </c>
    </row>
    <row r="172" spans="1:5" x14ac:dyDescent="0.2">
      <c r="A172" s="56"/>
      <c r="B172" s="11" t="s">
        <v>56</v>
      </c>
      <c r="C172" s="50">
        <f t="shared" si="23"/>
        <v>1.5866864000000001</v>
      </c>
      <c r="D172" s="22">
        <v>158668.64000000001</v>
      </c>
    </row>
    <row r="173" spans="1:5" x14ac:dyDescent="0.2">
      <c r="A173" s="56"/>
      <c r="B173" s="11" t="s">
        <v>57</v>
      </c>
      <c r="C173" s="50">
        <f t="shared" ref="C173:C174" si="26">E173/100000</f>
        <v>3.9581754999999998</v>
      </c>
      <c r="E173" s="22">
        <v>395817.55</v>
      </c>
    </row>
    <row r="174" spans="1:5" x14ac:dyDescent="0.2">
      <c r="A174" s="56"/>
      <c r="B174" s="11" t="s">
        <v>75</v>
      </c>
      <c r="C174" s="50">
        <f t="shared" si="26"/>
        <v>5.5E-2</v>
      </c>
      <c r="E174" s="22">
        <v>5500</v>
      </c>
    </row>
    <row r="175" spans="1:5" x14ac:dyDescent="0.2">
      <c r="A175" s="56"/>
      <c r="B175" s="11" t="s">
        <v>76</v>
      </c>
      <c r="C175" s="50">
        <f t="shared" si="23"/>
        <v>1.8263</v>
      </c>
      <c r="D175" s="22">
        <v>182630</v>
      </c>
    </row>
    <row r="176" spans="1:5" x14ac:dyDescent="0.2">
      <c r="A176" s="56"/>
      <c r="B176" s="11" t="s">
        <v>18</v>
      </c>
      <c r="C176" s="50">
        <f t="shared" si="23"/>
        <v>0.31407000000000002</v>
      </c>
      <c r="D176" s="22">
        <v>31407</v>
      </c>
    </row>
    <row r="177" spans="1:4" ht="15.75" thickBot="1" x14ac:dyDescent="0.25">
      <c r="A177" s="57"/>
      <c r="B177" s="12" t="s">
        <v>19</v>
      </c>
      <c r="C177" s="51">
        <f t="shared" si="23"/>
        <v>0.89693999999999996</v>
      </c>
      <c r="D177" s="22">
        <v>89694</v>
      </c>
    </row>
    <row r="178" spans="1:4" ht="15.75" thickBot="1" x14ac:dyDescent="0.3">
      <c r="A178" s="60" t="s">
        <v>4</v>
      </c>
      <c r="B178" s="61"/>
      <c r="C178" s="33">
        <f>SUM(C146:C177)</f>
        <v>139.24343339999999</v>
      </c>
    </row>
  </sheetData>
  <mergeCells count="16">
    <mergeCell ref="A178:B178"/>
    <mergeCell ref="A146:A177"/>
    <mergeCell ref="A32:B32"/>
    <mergeCell ref="A69:B69"/>
    <mergeCell ref="A1:C1"/>
    <mergeCell ref="A2:C2"/>
    <mergeCell ref="A4:A31"/>
    <mergeCell ref="A34:C34"/>
    <mergeCell ref="A36:A68"/>
    <mergeCell ref="A71:C71"/>
    <mergeCell ref="A74:A106"/>
    <mergeCell ref="A109:C109"/>
    <mergeCell ref="A111:A141"/>
    <mergeCell ref="A144:C144"/>
    <mergeCell ref="A107:B107"/>
    <mergeCell ref="A142:B142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Admin</cp:lastModifiedBy>
  <cp:lastPrinted>2024-09-04T13:26:11Z</cp:lastPrinted>
  <dcterms:created xsi:type="dcterms:W3CDTF">2023-10-17T05:18:25Z</dcterms:created>
  <dcterms:modified xsi:type="dcterms:W3CDTF">2024-09-04T13:26:41Z</dcterms:modified>
</cp:coreProperties>
</file>