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jimt\Downloads\"/>
    </mc:Choice>
  </mc:AlternateContent>
  <bookViews>
    <workbookView xWindow="0" yWindow="0" windowWidth="20490" windowHeight="7035"/>
  </bookViews>
  <sheets>
    <sheet name="2.1.1. and 2.1.2" sheetId="1" r:id="rId1"/>
  </sheets>
  <calcPr calcId="152511"/>
</workbook>
</file>

<file path=xl/calcChain.xml><?xml version="1.0" encoding="utf-8"?>
<calcChain xmlns="http://schemas.openxmlformats.org/spreadsheetml/2006/main">
  <c r="N49" i="1" l="1"/>
  <c r="N40" i="1"/>
  <c r="N30" i="1"/>
  <c r="N20" i="1"/>
  <c r="N10" i="1"/>
  <c r="L49" i="1" l="1"/>
  <c r="L40" i="1"/>
  <c r="K40" i="1"/>
  <c r="C51" i="1" l="1"/>
  <c r="R46" i="1"/>
  <c r="P49" i="1" s="1"/>
  <c r="R45" i="1"/>
  <c r="R37" i="1"/>
  <c r="P40" i="1" s="1"/>
  <c r="R36" i="1"/>
  <c r="F40" i="1"/>
  <c r="J30" i="1"/>
  <c r="J40" i="1"/>
  <c r="R25" i="1"/>
  <c r="P20" i="1"/>
  <c r="P10" i="1"/>
  <c r="R16" i="1"/>
  <c r="R15" i="1"/>
  <c r="R5" i="1"/>
  <c r="F49" i="1"/>
  <c r="F10" i="1"/>
  <c r="L20" i="1" l="1"/>
  <c r="K20" i="1"/>
  <c r="H40" i="1"/>
  <c r="G40" i="1"/>
  <c r="I30" i="1"/>
  <c r="I40" i="1"/>
  <c r="I49" i="1"/>
  <c r="K10" i="1" l="1"/>
  <c r="K49" i="1" l="1"/>
  <c r="H49" i="1" l="1"/>
  <c r="H30" i="1"/>
  <c r="H20" i="1"/>
  <c r="H10" i="1"/>
  <c r="G49" i="1"/>
  <c r="G28" i="1"/>
  <c r="G18" i="1"/>
  <c r="G8" i="1"/>
  <c r="L30" i="1" l="1"/>
  <c r="K30" i="1"/>
  <c r="R26" i="1" s="1"/>
  <c r="C52" i="1" l="1"/>
  <c r="C53" i="1" s="1"/>
  <c r="P30" i="1"/>
  <c r="E40" i="1"/>
  <c r="D40" i="1"/>
  <c r="J10" i="1" l="1"/>
  <c r="I10" i="1"/>
  <c r="G10" i="1"/>
  <c r="R4" i="1"/>
  <c r="J20" i="1"/>
  <c r="G20" i="1"/>
  <c r="F20" i="1"/>
  <c r="I20" i="1"/>
  <c r="F30" i="1"/>
  <c r="G30" i="1"/>
  <c r="J49" i="1"/>
  <c r="E49" i="1" l="1"/>
  <c r="D49" i="1"/>
  <c r="E30" i="1"/>
  <c r="D30" i="1"/>
  <c r="E10" i="1"/>
  <c r="E20" i="1"/>
  <c r="D20" i="1"/>
</calcChain>
</file>

<file path=xl/sharedStrings.xml><?xml version="1.0" encoding="utf-8"?>
<sst xmlns="http://schemas.openxmlformats.org/spreadsheetml/2006/main" count="163" uniqueCount="36">
  <si>
    <t xml:space="preserve">Year </t>
  </si>
  <si>
    <t>Programme name</t>
  </si>
  <si>
    <t>Number of seats sanctioned</t>
  </si>
  <si>
    <t>Number of Students admitted</t>
  </si>
  <si>
    <t>Number of seats earmarked for reserved category as per GOI or State Government rule</t>
  </si>
  <si>
    <t>Number of students admitted from the reserved category</t>
  </si>
  <si>
    <t>Percentage</t>
  </si>
  <si>
    <t>OBC</t>
  </si>
  <si>
    <t>Gen</t>
  </si>
  <si>
    <t>Others</t>
  </si>
  <si>
    <t>2023 - 2024</t>
  </si>
  <si>
    <t>MBA</t>
  </si>
  <si>
    <t>MCA</t>
  </si>
  <si>
    <t>BBA</t>
  </si>
  <si>
    <t>BCA</t>
  </si>
  <si>
    <t xml:space="preserve">B.Com </t>
  </si>
  <si>
    <t xml:space="preserve">Total </t>
  </si>
  <si>
    <t>2022 - 2023</t>
  </si>
  <si>
    <t>2021 - 2022</t>
  </si>
  <si>
    <t>2020 - 2021</t>
  </si>
  <si>
    <t>2019 - 2020</t>
  </si>
  <si>
    <t>TOTAL STUDENTS ADMITTED AGAINST RESERVED SEATS</t>
  </si>
  <si>
    <t>PERCENTAGE</t>
  </si>
  <si>
    <t>TOTAL SEATS EARMARKED FOR RESERVED CATEGORY IN LAST FIVE YEARS</t>
  </si>
  <si>
    <t>BCOM</t>
  </si>
  <si>
    <t xml:space="preserve">TOTAL SEATS EARMARKED FOR RESERVED CATEGORY </t>
  </si>
  <si>
    <t>Programme Code</t>
  </si>
  <si>
    <t>Divyangjan</t>
  </si>
  <si>
    <t>Master of Computer Applications</t>
  </si>
  <si>
    <t>Master of Business Administration</t>
  </si>
  <si>
    <t>Bachelor of Computer Applications</t>
  </si>
  <si>
    <t>Bachelor of Business Administration</t>
  </si>
  <si>
    <t>Bachelor of Commerce</t>
  </si>
  <si>
    <t>SC/ST</t>
  </si>
  <si>
    <t xml:space="preserve">2.1.2 Enrolment Percentage </t>
  </si>
  <si>
    <t xml:space="preserve">2.1.2 Percentage of seats filled against seats reserved for various categories (SC, ST, OBC, Divyangjan, etc. as per applicable reservation policy during the last five years ( exclusive of supernumerary seats)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</si>
</sst>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color rgb="FF00000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sz val="9"/>
      <color theme="1"/>
      <name val="Cambria"/>
      <family val="1"/>
    </font>
    <font>
      <sz val="11"/>
      <name val="Arial"/>
      <family val="2"/>
    </font>
    <font>
      <b/>
      <sz val="11"/>
      <name val="Cambria"/>
      <family val="1"/>
    </font>
    <font>
      <sz val="10"/>
      <name val="Arial"/>
      <family val="2"/>
      <scheme val="minor"/>
    </font>
    <font>
      <b/>
      <sz val="12"/>
      <name val="Cambria"/>
      <family val="1"/>
    </font>
    <font>
      <sz val="12"/>
      <name val="Cambria"/>
      <family val="1"/>
    </font>
    <font>
      <sz val="10"/>
      <name val="Arial"/>
      <scheme val="minor"/>
    </font>
    <font>
      <sz val="9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6E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6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/>
    <xf numFmtId="0" fontId="1" fillId="2" borderId="12" xfId="0" applyFont="1" applyFill="1" applyBorder="1"/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/>
    <xf numFmtId="0" fontId="10" fillId="2" borderId="0" xfId="0" applyFont="1" applyFill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3" fillId="2" borderId="11" xfId="0" applyFont="1" applyFill="1" applyBorder="1" applyAlignment="1"/>
    <xf numFmtId="0" fontId="12" fillId="2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ont="1" applyFill="1" applyAlignment="1"/>
    <xf numFmtId="0" fontId="0" fillId="0" borderId="0" xfId="0" applyFont="1" applyAlignment="1"/>
    <xf numFmtId="0" fontId="12" fillId="4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top" wrapText="1"/>
    </xf>
    <xf numFmtId="0" fontId="0" fillId="2" borderId="0" xfId="0" applyFont="1" applyFill="1" applyAlignment="1"/>
    <xf numFmtId="0" fontId="1" fillId="2" borderId="1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2" fillId="4" borderId="1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/>
    <xf numFmtId="0" fontId="5" fillId="2" borderId="0" xfId="0" applyFont="1" applyFill="1" applyAlignment="1">
      <alignment horizontal="center" vertical="center" wrapText="1"/>
    </xf>
    <xf numFmtId="0" fontId="0" fillId="2" borderId="0" xfId="0" applyFont="1" applyFill="1" applyAlignment="1"/>
    <xf numFmtId="0" fontId="1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1" fillId="2" borderId="5" xfId="0" applyFont="1" applyFill="1" applyBorder="1"/>
    <xf numFmtId="0" fontId="1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/>
    <xf numFmtId="0" fontId="1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7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4"/>
  <sheetViews>
    <sheetView tabSelected="1" topLeftCell="C1" workbookViewId="0">
      <selection activeCell="N50" sqref="N50"/>
    </sheetView>
  </sheetViews>
  <sheetFormatPr defaultColWidth="12.5703125" defaultRowHeight="15.75" customHeight="1" x14ac:dyDescent="0.2"/>
  <cols>
    <col min="1" max="1" width="13.42578125" style="53" bestFit="1" customWidth="1"/>
    <col min="2" max="2" width="39.7109375" style="2" bestFit="1" customWidth="1"/>
    <col min="3" max="3" width="13.85546875" customWidth="1"/>
    <col min="4" max="4" width="13.5703125" customWidth="1"/>
    <col min="8" max="8" width="13.140625" style="45" bestFit="1" customWidth="1"/>
    <col min="13" max="13" width="13.140625" style="45" bestFit="1" customWidth="1"/>
    <col min="15" max="15" width="12.5703125" style="3"/>
    <col min="16" max="16" width="17.28515625" customWidth="1"/>
    <col min="17" max="17" width="52.85546875" customWidth="1"/>
    <col min="18" max="18" width="14.7109375" bestFit="1" customWidth="1"/>
  </cols>
  <sheetData>
    <row r="1" spans="1:27" s="45" customFormat="1" ht="15.75" customHeight="1" x14ac:dyDescent="0.2">
      <c r="A1" s="60" t="s">
        <v>34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1:27" s="9" customFormat="1" ht="18.75" customHeight="1" x14ac:dyDescent="0.2">
      <c r="A2" s="60" t="s">
        <v>35</v>
      </c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19"/>
      <c r="R2" s="34"/>
      <c r="S2" s="8"/>
      <c r="T2" s="8"/>
      <c r="U2" s="8"/>
      <c r="V2" s="8"/>
      <c r="W2" s="8"/>
      <c r="X2" s="8"/>
      <c r="Y2" s="8"/>
      <c r="Z2" s="8"/>
      <c r="AA2" s="8"/>
    </row>
    <row r="3" spans="1:27" s="9" customFormat="1" ht="32.25" customHeight="1" x14ac:dyDescent="0.2">
      <c r="A3" s="71" t="s">
        <v>0</v>
      </c>
      <c r="B3" s="71" t="s">
        <v>1</v>
      </c>
      <c r="C3" s="71" t="s">
        <v>26</v>
      </c>
      <c r="D3" s="71" t="s">
        <v>2</v>
      </c>
      <c r="E3" s="71" t="s">
        <v>3</v>
      </c>
      <c r="F3" s="83" t="s">
        <v>4</v>
      </c>
      <c r="G3" s="65"/>
      <c r="H3" s="65"/>
      <c r="I3" s="65"/>
      <c r="J3" s="66"/>
      <c r="K3" s="83" t="s">
        <v>5</v>
      </c>
      <c r="L3" s="65"/>
      <c r="M3" s="65"/>
      <c r="N3" s="66"/>
      <c r="O3" s="10"/>
      <c r="P3" s="71" t="s">
        <v>6</v>
      </c>
      <c r="Q3" s="27"/>
      <c r="R3" s="11"/>
      <c r="S3" s="12"/>
      <c r="T3" s="12"/>
      <c r="U3" s="12"/>
      <c r="V3" s="12"/>
      <c r="W3" s="12"/>
      <c r="X3" s="12"/>
      <c r="Y3" s="12"/>
      <c r="Z3" s="12"/>
      <c r="AA3" s="12"/>
    </row>
    <row r="4" spans="1:27" s="9" customFormat="1" x14ac:dyDescent="0.2">
      <c r="A4" s="73"/>
      <c r="B4" s="81"/>
      <c r="C4" s="73"/>
      <c r="D4" s="73"/>
      <c r="E4" s="73"/>
      <c r="F4" s="21" t="s">
        <v>33</v>
      </c>
      <c r="G4" s="21" t="s">
        <v>7</v>
      </c>
      <c r="H4" s="21" t="s">
        <v>27</v>
      </c>
      <c r="I4" s="21" t="s">
        <v>8</v>
      </c>
      <c r="J4" s="21" t="s">
        <v>9</v>
      </c>
      <c r="K4" s="21" t="s">
        <v>33</v>
      </c>
      <c r="L4" s="21" t="s">
        <v>7</v>
      </c>
      <c r="M4" s="21" t="s">
        <v>27</v>
      </c>
      <c r="N4" s="21" t="s">
        <v>8</v>
      </c>
      <c r="O4" s="21" t="s">
        <v>9</v>
      </c>
      <c r="P4" s="73"/>
      <c r="Q4" s="28" t="s">
        <v>25</v>
      </c>
      <c r="R4" s="11">
        <f>SUM(F10,G10,H10,J10)</f>
        <v>148</v>
      </c>
      <c r="S4" s="12"/>
      <c r="T4" s="12"/>
      <c r="U4" s="12"/>
      <c r="V4" s="12"/>
      <c r="W4" s="12"/>
      <c r="X4" s="12"/>
      <c r="Y4" s="12"/>
      <c r="Z4" s="12"/>
      <c r="AA4" s="12"/>
    </row>
    <row r="5" spans="1:27" s="9" customFormat="1" ht="18.75" customHeight="1" x14ac:dyDescent="0.2">
      <c r="A5" s="74" t="s">
        <v>10</v>
      </c>
      <c r="B5" s="56" t="s">
        <v>29</v>
      </c>
      <c r="C5" s="46" t="s">
        <v>11</v>
      </c>
      <c r="D5" s="23">
        <v>90</v>
      </c>
      <c r="E5" s="23">
        <v>49</v>
      </c>
      <c r="F5" s="24">
        <v>23</v>
      </c>
      <c r="G5" s="24">
        <v>5</v>
      </c>
      <c r="H5" s="24">
        <v>3</v>
      </c>
      <c r="I5" s="24">
        <v>58</v>
      </c>
      <c r="J5" s="24">
        <v>6</v>
      </c>
      <c r="K5" s="24">
        <v>4</v>
      </c>
      <c r="L5" s="23">
        <v>0</v>
      </c>
      <c r="M5" s="23">
        <v>0</v>
      </c>
      <c r="N5" s="23">
        <v>45</v>
      </c>
      <c r="O5" s="23">
        <v>0</v>
      </c>
      <c r="P5" s="26"/>
      <c r="Q5" s="28" t="s">
        <v>21</v>
      </c>
      <c r="R5" s="11">
        <f>SUM(K10,L10,M10,O10)</f>
        <v>13</v>
      </c>
      <c r="S5" s="12"/>
      <c r="T5" s="12"/>
      <c r="U5" s="12"/>
      <c r="V5" s="12"/>
      <c r="W5" s="12"/>
      <c r="X5" s="12"/>
      <c r="Y5" s="12"/>
      <c r="Z5" s="12"/>
      <c r="AA5" s="12"/>
    </row>
    <row r="6" spans="1:27" s="9" customFormat="1" ht="18.75" customHeight="1" x14ac:dyDescent="0.2">
      <c r="A6" s="75"/>
      <c r="B6" s="56" t="s">
        <v>28</v>
      </c>
      <c r="C6" s="46" t="s">
        <v>12</v>
      </c>
      <c r="D6" s="23">
        <v>30</v>
      </c>
      <c r="E6" s="23">
        <v>23</v>
      </c>
      <c r="F6" s="24">
        <v>8</v>
      </c>
      <c r="G6" s="24">
        <v>2</v>
      </c>
      <c r="H6" s="24">
        <v>1</v>
      </c>
      <c r="I6" s="24">
        <v>19</v>
      </c>
      <c r="J6" s="24">
        <v>2</v>
      </c>
      <c r="K6" s="24">
        <v>2</v>
      </c>
      <c r="L6" s="23">
        <v>0</v>
      </c>
      <c r="M6" s="23">
        <v>0</v>
      </c>
      <c r="N6" s="23">
        <v>21</v>
      </c>
      <c r="O6" s="23">
        <v>0</v>
      </c>
      <c r="P6" s="26"/>
      <c r="Q6" s="29"/>
      <c r="R6" s="11"/>
      <c r="S6" s="12"/>
      <c r="T6" s="12"/>
      <c r="U6" s="12"/>
      <c r="V6" s="12"/>
      <c r="W6" s="12"/>
      <c r="X6" s="12"/>
      <c r="Y6" s="12"/>
      <c r="Z6" s="12"/>
      <c r="AA6" s="12"/>
    </row>
    <row r="7" spans="1:27" s="9" customFormat="1" x14ac:dyDescent="0.2">
      <c r="A7" s="75"/>
      <c r="B7" s="56" t="s">
        <v>31</v>
      </c>
      <c r="C7" s="46" t="s">
        <v>13</v>
      </c>
      <c r="D7" s="23">
        <v>90</v>
      </c>
      <c r="E7" s="23">
        <v>90</v>
      </c>
      <c r="F7" s="24">
        <v>23</v>
      </c>
      <c r="G7" s="24">
        <v>5</v>
      </c>
      <c r="H7" s="24">
        <v>3</v>
      </c>
      <c r="I7" s="24">
        <v>58</v>
      </c>
      <c r="J7" s="24">
        <v>6</v>
      </c>
      <c r="K7" s="24">
        <v>2</v>
      </c>
      <c r="L7" s="23">
        <v>0</v>
      </c>
      <c r="M7" s="23">
        <v>0</v>
      </c>
      <c r="N7" s="23">
        <v>88</v>
      </c>
      <c r="O7" s="23">
        <v>0</v>
      </c>
      <c r="P7" s="26"/>
      <c r="Q7" s="29"/>
      <c r="R7" s="11"/>
      <c r="S7" s="12"/>
      <c r="T7" s="12"/>
      <c r="U7" s="12"/>
      <c r="V7" s="12"/>
      <c r="W7" s="12"/>
      <c r="X7" s="12"/>
      <c r="Y7" s="12"/>
      <c r="Z7" s="12"/>
      <c r="AA7" s="12"/>
    </row>
    <row r="8" spans="1:27" s="9" customFormat="1" ht="18.75" customHeight="1" x14ac:dyDescent="0.2">
      <c r="A8" s="75"/>
      <c r="B8" s="56" t="s">
        <v>30</v>
      </c>
      <c r="C8" s="46" t="s">
        <v>14</v>
      </c>
      <c r="D8" s="23">
        <v>120</v>
      </c>
      <c r="E8" s="23">
        <v>123</v>
      </c>
      <c r="F8" s="24">
        <v>30</v>
      </c>
      <c r="G8" s="24">
        <f t="shared" ref="G8" si="0">D8*5/100</f>
        <v>6</v>
      </c>
      <c r="H8" s="24">
        <v>4</v>
      </c>
      <c r="I8" s="24">
        <v>78</v>
      </c>
      <c r="J8" s="24">
        <v>8</v>
      </c>
      <c r="K8" s="24">
        <v>4</v>
      </c>
      <c r="L8" s="23">
        <v>0</v>
      </c>
      <c r="M8" s="23">
        <v>0</v>
      </c>
      <c r="N8" s="23">
        <v>119</v>
      </c>
      <c r="O8" s="23">
        <v>0</v>
      </c>
      <c r="P8" s="26"/>
      <c r="Q8" s="29"/>
      <c r="R8" s="11"/>
      <c r="S8" s="12"/>
      <c r="T8" s="12"/>
      <c r="U8" s="12"/>
      <c r="V8" s="12"/>
      <c r="W8" s="12"/>
      <c r="X8" s="12"/>
      <c r="Y8" s="12"/>
      <c r="Z8" s="12"/>
      <c r="AA8" s="12"/>
    </row>
    <row r="9" spans="1:27" s="9" customFormat="1" ht="18.75" customHeight="1" x14ac:dyDescent="0.2">
      <c r="A9" s="75"/>
      <c r="B9" s="56" t="s">
        <v>32</v>
      </c>
      <c r="C9" s="47" t="s">
        <v>15</v>
      </c>
      <c r="D9" s="23">
        <v>30</v>
      </c>
      <c r="E9" s="23">
        <v>30</v>
      </c>
      <c r="F9" s="24">
        <v>8</v>
      </c>
      <c r="G9" s="24">
        <v>2</v>
      </c>
      <c r="H9" s="24">
        <v>1</v>
      </c>
      <c r="I9" s="24">
        <v>19</v>
      </c>
      <c r="J9" s="24">
        <v>2</v>
      </c>
      <c r="K9" s="24">
        <v>1</v>
      </c>
      <c r="L9" s="23">
        <v>0</v>
      </c>
      <c r="M9" s="23">
        <v>0</v>
      </c>
      <c r="N9" s="23">
        <v>29</v>
      </c>
      <c r="O9" s="23">
        <v>0</v>
      </c>
      <c r="P9" s="26"/>
      <c r="Q9" s="29"/>
      <c r="R9" s="11"/>
      <c r="S9" s="12"/>
      <c r="T9" s="12"/>
      <c r="U9" s="12"/>
      <c r="V9" s="12"/>
      <c r="W9" s="12"/>
      <c r="X9" s="12"/>
      <c r="Y9" s="12"/>
      <c r="Z9" s="12"/>
      <c r="AA9" s="12"/>
    </row>
    <row r="10" spans="1:27" s="9" customFormat="1" x14ac:dyDescent="0.2">
      <c r="A10" s="68"/>
      <c r="B10" s="54"/>
      <c r="C10" s="47" t="s">
        <v>16</v>
      </c>
      <c r="D10" s="23">
        <v>360</v>
      </c>
      <c r="E10" s="23">
        <f t="shared" ref="E10:K10" si="1">SUM(E5:E9)</f>
        <v>315</v>
      </c>
      <c r="F10" s="24">
        <f t="shared" si="1"/>
        <v>92</v>
      </c>
      <c r="G10" s="24">
        <f t="shared" si="1"/>
        <v>20</v>
      </c>
      <c r="H10" s="24">
        <f t="shared" si="1"/>
        <v>12</v>
      </c>
      <c r="I10" s="24">
        <f t="shared" si="1"/>
        <v>232</v>
      </c>
      <c r="J10" s="24">
        <f t="shared" si="1"/>
        <v>24</v>
      </c>
      <c r="K10" s="24">
        <f t="shared" si="1"/>
        <v>13</v>
      </c>
      <c r="L10" s="23">
        <v>0</v>
      </c>
      <c r="M10" s="23">
        <v>0</v>
      </c>
      <c r="N10" s="23">
        <f>SUM(N5:N9)</f>
        <v>302</v>
      </c>
      <c r="O10" s="23">
        <v>0</v>
      </c>
      <c r="P10" s="57">
        <f>R5/R4*100</f>
        <v>8.7837837837837842</v>
      </c>
      <c r="Q10" s="29"/>
      <c r="R10" s="11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9" customFormat="1" x14ac:dyDescent="0.2">
      <c r="A11" s="69"/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R11" s="11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9" customFormat="1" ht="9.75" customHeight="1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R12" s="11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5" customFormat="1" ht="29.25" customHeight="1" x14ac:dyDescent="0.2">
      <c r="A13" s="71" t="s">
        <v>0</v>
      </c>
      <c r="B13" s="71" t="s">
        <v>1</v>
      </c>
      <c r="C13" s="71" t="s">
        <v>1</v>
      </c>
      <c r="D13" s="71" t="s">
        <v>2</v>
      </c>
      <c r="E13" s="71" t="s">
        <v>3</v>
      </c>
      <c r="F13" s="76" t="s">
        <v>4</v>
      </c>
      <c r="G13" s="77"/>
      <c r="H13" s="77"/>
      <c r="I13" s="77"/>
      <c r="J13" s="78"/>
      <c r="K13" s="76" t="s">
        <v>5</v>
      </c>
      <c r="L13" s="77"/>
      <c r="M13" s="77"/>
      <c r="N13" s="78"/>
      <c r="O13" s="14"/>
      <c r="P13" s="79" t="s">
        <v>6</v>
      </c>
      <c r="Q13" s="35"/>
      <c r="R13" s="35"/>
      <c r="S13" s="12"/>
      <c r="T13" s="12"/>
      <c r="U13" s="12"/>
      <c r="V13" s="12"/>
      <c r="W13" s="12"/>
      <c r="X13" s="12"/>
      <c r="Y13" s="12"/>
      <c r="Z13" s="12"/>
      <c r="AA13" s="12"/>
    </row>
    <row r="14" spans="1:27" s="9" customFormat="1" ht="29.25" customHeight="1" x14ac:dyDescent="0.2">
      <c r="A14" s="73"/>
      <c r="B14" s="81"/>
      <c r="C14" s="73"/>
      <c r="D14" s="73"/>
      <c r="E14" s="73"/>
      <c r="F14" s="21" t="s">
        <v>33</v>
      </c>
      <c r="G14" s="36" t="s">
        <v>7</v>
      </c>
      <c r="H14" s="36" t="s">
        <v>27</v>
      </c>
      <c r="I14" s="36" t="s">
        <v>8</v>
      </c>
      <c r="J14" s="36" t="s">
        <v>9</v>
      </c>
      <c r="K14" s="21" t="s">
        <v>33</v>
      </c>
      <c r="L14" s="36" t="s">
        <v>7</v>
      </c>
      <c r="M14" s="36" t="s">
        <v>27</v>
      </c>
      <c r="N14" s="36" t="s">
        <v>8</v>
      </c>
      <c r="O14" s="37" t="s">
        <v>9</v>
      </c>
      <c r="P14" s="80"/>
      <c r="Q14" s="38"/>
      <c r="R14" s="39"/>
      <c r="S14" s="12"/>
      <c r="T14" s="12"/>
      <c r="U14" s="12"/>
      <c r="V14" s="12"/>
      <c r="W14" s="12"/>
      <c r="X14" s="12"/>
      <c r="Y14" s="12"/>
      <c r="Z14" s="12"/>
      <c r="AA14" s="12"/>
    </row>
    <row r="15" spans="1:27" s="9" customFormat="1" x14ac:dyDescent="0.2">
      <c r="A15" s="71" t="s">
        <v>17</v>
      </c>
      <c r="B15" s="56" t="s">
        <v>29</v>
      </c>
      <c r="C15" s="22" t="s">
        <v>11</v>
      </c>
      <c r="D15" s="24">
        <v>90</v>
      </c>
      <c r="E15" s="24">
        <v>54</v>
      </c>
      <c r="F15" s="24">
        <v>23</v>
      </c>
      <c r="G15" s="24">
        <v>5</v>
      </c>
      <c r="H15" s="24">
        <v>3</v>
      </c>
      <c r="I15" s="24">
        <v>58</v>
      </c>
      <c r="J15" s="24">
        <v>6</v>
      </c>
      <c r="K15" s="24">
        <v>8</v>
      </c>
      <c r="L15" s="24">
        <v>3</v>
      </c>
      <c r="M15" s="23">
        <v>0</v>
      </c>
      <c r="N15" s="24">
        <v>43</v>
      </c>
      <c r="O15" s="40">
        <v>0</v>
      </c>
      <c r="P15" s="41"/>
      <c r="Q15" s="42" t="s">
        <v>25</v>
      </c>
      <c r="R15" s="11">
        <f>SUM(F20,G20,H20,J20)</f>
        <v>148</v>
      </c>
      <c r="S15" s="12"/>
      <c r="T15" s="12"/>
      <c r="U15" s="12"/>
      <c r="V15" s="12"/>
      <c r="W15" s="12"/>
      <c r="X15" s="12"/>
      <c r="Y15" s="12"/>
      <c r="Z15" s="12"/>
      <c r="AA15" s="12"/>
    </row>
    <row r="16" spans="1:27" s="9" customFormat="1" x14ac:dyDescent="0.2">
      <c r="A16" s="72"/>
      <c r="B16" s="56" t="s">
        <v>28</v>
      </c>
      <c r="C16" s="22" t="s">
        <v>12</v>
      </c>
      <c r="D16" s="24">
        <v>30</v>
      </c>
      <c r="E16" s="24">
        <v>27</v>
      </c>
      <c r="F16" s="24">
        <v>8</v>
      </c>
      <c r="G16" s="24">
        <v>2</v>
      </c>
      <c r="H16" s="24">
        <v>1</v>
      </c>
      <c r="I16" s="24">
        <v>19</v>
      </c>
      <c r="J16" s="24">
        <v>2</v>
      </c>
      <c r="K16" s="24">
        <v>3</v>
      </c>
      <c r="L16" s="24">
        <v>4</v>
      </c>
      <c r="M16" s="23">
        <v>0</v>
      </c>
      <c r="N16" s="24">
        <v>20</v>
      </c>
      <c r="O16" s="40">
        <v>0</v>
      </c>
      <c r="P16" s="26"/>
      <c r="Q16" s="42" t="s">
        <v>21</v>
      </c>
      <c r="R16" s="11">
        <f>SUM(K20,L20,M20,O20)</f>
        <v>53</v>
      </c>
      <c r="S16" s="12"/>
      <c r="T16" s="12"/>
      <c r="U16" s="12"/>
      <c r="V16" s="12"/>
      <c r="W16" s="12"/>
      <c r="X16" s="12"/>
      <c r="Y16" s="12"/>
      <c r="Z16" s="12"/>
      <c r="AA16" s="12"/>
    </row>
    <row r="17" spans="1:27" s="9" customFormat="1" ht="15" customHeight="1" x14ac:dyDescent="0.2">
      <c r="A17" s="72"/>
      <c r="B17" s="56" t="s">
        <v>31</v>
      </c>
      <c r="C17" s="22" t="s">
        <v>13</v>
      </c>
      <c r="D17" s="24">
        <v>90</v>
      </c>
      <c r="E17" s="24">
        <v>88</v>
      </c>
      <c r="F17" s="24">
        <v>23</v>
      </c>
      <c r="G17" s="24">
        <v>5</v>
      </c>
      <c r="H17" s="24">
        <v>3</v>
      </c>
      <c r="I17" s="24">
        <v>58</v>
      </c>
      <c r="J17" s="24">
        <v>6</v>
      </c>
      <c r="K17" s="24">
        <v>9</v>
      </c>
      <c r="L17" s="24">
        <v>2</v>
      </c>
      <c r="M17" s="23">
        <v>0</v>
      </c>
      <c r="N17" s="24">
        <v>77</v>
      </c>
      <c r="O17" s="40">
        <v>0</v>
      </c>
      <c r="P17" s="26"/>
      <c r="Q17" s="29"/>
      <c r="R17" s="20"/>
      <c r="S17" s="12"/>
      <c r="T17" s="12"/>
      <c r="U17" s="12"/>
      <c r="V17" s="12"/>
      <c r="W17" s="12"/>
      <c r="X17" s="12"/>
      <c r="Y17" s="12"/>
      <c r="Z17" s="12"/>
      <c r="AA17" s="12"/>
    </row>
    <row r="18" spans="1:27" s="9" customFormat="1" x14ac:dyDescent="0.2">
      <c r="A18" s="72"/>
      <c r="B18" s="56" t="s">
        <v>30</v>
      </c>
      <c r="C18" s="22" t="s">
        <v>14</v>
      </c>
      <c r="D18" s="24">
        <v>120</v>
      </c>
      <c r="E18" s="24">
        <v>120</v>
      </c>
      <c r="F18" s="24">
        <v>30</v>
      </c>
      <c r="G18" s="24">
        <f t="shared" ref="G18" si="2">D18*5/100</f>
        <v>6</v>
      </c>
      <c r="H18" s="24">
        <v>4</v>
      </c>
      <c r="I18" s="24">
        <v>78</v>
      </c>
      <c r="J18" s="24">
        <v>8</v>
      </c>
      <c r="K18" s="24">
        <v>13</v>
      </c>
      <c r="L18" s="24">
        <v>3</v>
      </c>
      <c r="M18" s="23">
        <v>0</v>
      </c>
      <c r="N18" s="24">
        <v>104</v>
      </c>
      <c r="O18" s="40">
        <v>0</v>
      </c>
      <c r="P18" s="26"/>
      <c r="Q18" s="29"/>
      <c r="R18" s="20"/>
      <c r="S18" s="12"/>
      <c r="T18" s="12"/>
      <c r="U18" s="12"/>
      <c r="V18" s="12"/>
      <c r="W18" s="12"/>
      <c r="X18" s="12"/>
      <c r="Y18" s="12"/>
      <c r="Z18" s="12"/>
      <c r="AA18" s="12"/>
    </row>
    <row r="19" spans="1:27" s="9" customFormat="1" x14ac:dyDescent="0.2">
      <c r="A19" s="72"/>
      <c r="B19" s="56" t="s">
        <v>32</v>
      </c>
      <c r="C19" s="23" t="s">
        <v>15</v>
      </c>
      <c r="D19" s="24">
        <v>30</v>
      </c>
      <c r="E19" s="24">
        <v>28</v>
      </c>
      <c r="F19" s="24">
        <v>8</v>
      </c>
      <c r="G19" s="24">
        <v>2</v>
      </c>
      <c r="H19" s="24">
        <v>1</v>
      </c>
      <c r="I19" s="24">
        <v>19</v>
      </c>
      <c r="J19" s="24">
        <v>2</v>
      </c>
      <c r="K19" s="24">
        <v>6</v>
      </c>
      <c r="L19" s="24">
        <v>2</v>
      </c>
      <c r="M19" s="23">
        <v>0</v>
      </c>
      <c r="N19" s="24">
        <v>20</v>
      </c>
      <c r="O19" s="40">
        <v>0</v>
      </c>
      <c r="P19" s="26"/>
      <c r="Q19" s="29"/>
      <c r="R19" s="20"/>
      <c r="S19" s="12"/>
      <c r="T19" s="12"/>
      <c r="U19" s="12"/>
      <c r="V19" s="12"/>
      <c r="W19" s="12"/>
      <c r="X19" s="12"/>
      <c r="Y19" s="12"/>
      <c r="Z19" s="12"/>
      <c r="AA19" s="12"/>
    </row>
    <row r="20" spans="1:27" s="9" customFormat="1" x14ac:dyDescent="0.2">
      <c r="A20" s="73"/>
      <c r="B20" s="54"/>
      <c r="C20" s="23" t="s">
        <v>16</v>
      </c>
      <c r="D20" s="24">
        <f>SUM(D15:D19)</f>
        <v>360</v>
      </c>
      <c r="E20" s="24">
        <f>SUM(E15:E19)</f>
        <v>317</v>
      </c>
      <c r="F20" s="24">
        <f>SUM(F15:F19)</f>
        <v>92</v>
      </c>
      <c r="G20" s="24">
        <f t="shared" ref="G20:L20" si="3">SUM(G15:G19)</f>
        <v>20</v>
      </c>
      <c r="H20" s="24">
        <f t="shared" si="3"/>
        <v>12</v>
      </c>
      <c r="I20" s="24">
        <f t="shared" si="3"/>
        <v>232</v>
      </c>
      <c r="J20" s="24">
        <f t="shared" si="3"/>
        <v>24</v>
      </c>
      <c r="K20" s="24">
        <f t="shared" si="3"/>
        <v>39</v>
      </c>
      <c r="L20" s="24">
        <f t="shared" si="3"/>
        <v>14</v>
      </c>
      <c r="M20" s="23">
        <v>0</v>
      </c>
      <c r="N20" s="24">
        <f>SUM(N15:N19)</f>
        <v>264</v>
      </c>
      <c r="O20" s="40">
        <v>0</v>
      </c>
      <c r="P20" s="57">
        <f>R16/R15*100</f>
        <v>35.810810810810814</v>
      </c>
      <c r="Q20" s="29"/>
      <c r="R20" s="20"/>
      <c r="S20" s="12"/>
      <c r="T20" s="12"/>
      <c r="U20" s="12"/>
      <c r="V20" s="12"/>
      <c r="W20" s="12"/>
      <c r="X20" s="12"/>
      <c r="Y20" s="12"/>
      <c r="Z20" s="12"/>
      <c r="AA20" s="12"/>
    </row>
    <row r="21" spans="1:27" s="9" customFormat="1" ht="9.75" customHeight="1" x14ac:dyDescent="0.2">
      <c r="A21" s="69"/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12"/>
      <c r="R21" s="11"/>
      <c r="S21" s="12"/>
      <c r="T21" s="12"/>
      <c r="U21" s="12"/>
      <c r="V21" s="12"/>
      <c r="W21" s="12"/>
      <c r="X21" s="12"/>
      <c r="Y21" s="12"/>
      <c r="Z21" s="12"/>
      <c r="AA21" s="12"/>
    </row>
    <row r="22" spans="1:27" s="9" customFormat="1" ht="9.75" customHeight="1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12"/>
      <c r="R22" s="11"/>
      <c r="S22" s="12"/>
      <c r="T22" s="12"/>
      <c r="U22" s="12"/>
      <c r="V22" s="12"/>
      <c r="W22" s="12"/>
      <c r="X22" s="12"/>
      <c r="Y22" s="12"/>
      <c r="Z22" s="12"/>
      <c r="AA22" s="12"/>
    </row>
    <row r="23" spans="1:27" s="9" customFormat="1" ht="30" customHeight="1" x14ac:dyDescent="0.2">
      <c r="A23" s="82" t="s">
        <v>0</v>
      </c>
      <c r="B23" s="71" t="s">
        <v>1</v>
      </c>
      <c r="C23" s="82" t="s">
        <v>1</v>
      </c>
      <c r="D23" s="82" t="s">
        <v>2</v>
      </c>
      <c r="E23" s="82" t="s">
        <v>3</v>
      </c>
      <c r="F23" s="64" t="s">
        <v>4</v>
      </c>
      <c r="G23" s="65"/>
      <c r="H23" s="65"/>
      <c r="I23" s="65"/>
      <c r="J23" s="66"/>
      <c r="K23" s="64" t="s">
        <v>5</v>
      </c>
      <c r="L23" s="65"/>
      <c r="M23" s="65"/>
      <c r="N23" s="66"/>
      <c r="O23" s="18"/>
      <c r="P23" s="67" t="s">
        <v>6</v>
      </c>
      <c r="Q23" s="31"/>
      <c r="R23" s="11"/>
      <c r="S23" s="12"/>
      <c r="T23" s="12"/>
      <c r="U23" s="12"/>
      <c r="V23" s="12"/>
      <c r="W23" s="12"/>
      <c r="X23" s="12"/>
      <c r="Y23" s="12"/>
      <c r="Z23" s="12"/>
      <c r="AA23" s="12"/>
    </row>
    <row r="24" spans="1:27" s="9" customFormat="1" ht="30" customHeight="1" x14ac:dyDescent="0.2">
      <c r="A24" s="73"/>
      <c r="B24" s="81"/>
      <c r="C24" s="73"/>
      <c r="D24" s="73"/>
      <c r="E24" s="73"/>
      <c r="F24" s="21" t="s">
        <v>33</v>
      </c>
      <c r="G24" s="5" t="s">
        <v>7</v>
      </c>
      <c r="H24" s="5" t="s">
        <v>27</v>
      </c>
      <c r="I24" s="5" t="s">
        <v>8</v>
      </c>
      <c r="J24" s="5" t="s">
        <v>9</v>
      </c>
      <c r="K24" s="21" t="s">
        <v>33</v>
      </c>
      <c r="L24" s="5" t="s">
        <v>7</v>
      </c>
      <c r="M24" s="5" t="s">
        <v>27</v>
      </c>
      <c r="N24" s="5" t="s">
        <v>8</v>
      </c>
      <c r="O24" s="6" t="s">
        <v>9</v>
      </c>
      <c r="P24" s="68"/>
      <c r="Q24" s="31"/>
      <c r="R24" s="11"/>
      <c r="S24" s="12"/>
      <c r="T24" s="12"/>
      <c r="U24" s="12"/>
      <c r="V24" s="12"/>
      <c r="W24" s="12"/>
      <c r="X24" s="12"/>
      <c r="Y24" s="12"/>
      <c r="Z24" s="12"/>
      <c r="AA24" s="12"/>
    </row>
    <row r="25" spans="1:27" s="9" customFormat="1" ht="15" customHeight="1" x14ac:dyDescent="0.2">
      <c r="A25" s="82" t="s">
        <v>18</v>
      </c>
      <c r="B25" s="56" t="s">
        <v>29</v>
      </c>
      <c r="C25" s="13" t="s">
        <v>11</v>
      </c>
      <c r="D25" s="4">
        <v>90</v>
      </c>
      <c r="E25" s="4">
        <v>55</v>
      </c>
      <c r="F25" s="24">
        <v>23</v>
      </c>
      <c r="G25" s="24">
        <v>5</v>
      </c>
      <c r="H25" s="24">
        <v>3</v>
      </c>
      <c r="I25" s="24">
        <v>58</v>
      </c>
      <c r="J25" s="24">
        <v>6</v>
      </c>
      <c r="K25" s="24">
        <v>13</v>
      </c>
      <c r="L25" s="24">
        <v>2</v>
      </c>
      <c r="M25" s="23">
        <v>0</v>
      </c>
      <c r="N25" s="4">
        <v>40</v>
      </c>
      <c r="O25" s="17">
        <v>0</v>
      </c>
      <c r="P25" s="16"/>
      <c r="Q25" s="28" t="s">
        <v>25</v>
      </c>
      <c r="R25" s="11">
        <f>SUM(F30,G30,H30,J30)</f>
        <v>148</v>
      </c>
      <c r="S25" s="12"/>
      <c r="T25" s="12"/>
      <c r="U25" s="12"/>
      <c r="V25" s="12"/>
      <c r="W25" s="12"/>
      <c r="X25" s="12"/>
      <c r="Y25" s="12"/>
      <c r="Z25" s="12"/>
      <c r="AA25" s="12"/>
    </row>
    <row r="26" spans="1:27" s="9" customFormat="1" x14ac:dyDescent="0.2">
      <c r="A26" s="72"/>
      <c r="B26" s="56" t="s">
        <v>28</v>
      </c>
      <c r="C26" s="13" t="s">
        <v>12</v>
      </c>
      <c r="D26" s="4">
        <v>30</v>
      </c>
      <c r="E26" s="4">
        <v>30</v>
      </c>
      <c r="F26" s="24">
        <v>8</v>
      </c>
      <c r="G26" s="24">
        <v>2</v>
      </c>
      <c r="H26" s="24">
        <v>1</v>
      </c>
      <c r="I26" s="24">
        <v>19</v>
      </c>
      <c r="J26" s="24">
        <v>2</v>
      </c>
      <c r="K26" s="24">
        <v>11</v>
      </c>
      <c r="L26" s="24">
        <v>4</v>
      </c>
      <c r="M26" s="23">
        <v>0</v>
      </c>
      <c r="N26" s="4">
        <v>15</v>
      </c>
      <c r="O26" s="17">
        <v>0</v>
      </c>
      <c r="P26" s="16"/>
      <c r="Q26" s="28" t="s">
        <v>21</v>
      </c>
      <c r="R26" s="11">
        <f>SUM(K30,L30,M30,O30)</f>
        <v>96</v>
      </c>
      <c r="S26" s="12"/>
      <c r="T26" s="12"/>
      <c r="U26" s="12"/>
      <c r="V26" s="12"/>
      <c r="W26" s="12"/>
      <c r="X26" s="12"/>
      <c r="Y26" s="12"/>
      <c r="Z26" s="12"/>
      <c r="AA26" s="12"/>
    </row>
    <row r="27" spans="1:27" s="9" customFormat="1" x14ac:dyDescent="0.2">
      <c r="A27" s="72"/>
      <c r="B27" s="56" t="s">
        <v>31</v>
      </c>
      <c r="C27" s="13" t="s">
        <v>13</v>
      </c>
      <c r="D27" s="4">
        <v>90</v>
      </c>
      <c r="E27" s="24">
        <v>72</v>
      </c>
      <c r="F27" s="24">
        <v>23</v>
      </c>
      <c r="G27" s="24">
        <v>5</v>
      </c>
      <c r="H27" s="24">
        <v>3</v>
      </c>
      <c r="I27" s="24">
        <v>58</v>
      </c>
      <c r="J27" s="24">
        <v>6</v>
      </c>
      <c r="K27" s="24">
        <v>16</v>
      </c>
      <c r="L27" s="24">
        <v>9</v>
      </c>
      <c r="M27" s="23">
        <v>0</v>
      </c>
      <c r="N27" s="4">
        <v>47</v>
      </c>
      <c r="O27" s="17">
        <v>0</v>
      </c>
      <c r="P27" s="16"/>
      <c r="Q27" s="32"/>
      <c r="R27" s="11"/>
      <c r="S27" s="12"/>
      <c r="T27" s="12"/>
      <c r="U27" s="12"/>
      <c r="V27" s="12"/>
      <c r="W27" s="12"/>
      <c r="X27" s="12"/>
      <c r="Y27" s="12"/>
      <c r="Z27" s="12"/>
      <c r="AA27" s="12"/>
    </row>
    <row r="28" spans="1:27" s="9" customFormat="1" x14ac:dyDescent="0.2">
      <c r="A28" s="72"/>
      <c r="B28" s="56" t="s">
        <v>30</v>
      </c>
      <c r="C28" s="13" t="s">
        <v>14</v>
      </c>
      <c r="D28" s="4">
        <v>120</v>
      </c>
      <c r="E28" s="4">
        <v>120</v>
      </c>
      <c r="F28" s="24">
        <v>30</v>
      </c>
      <c r="G28" s="24">
        <f t="shared" ref="G28" si="4">D28*5/100</f>
        <v>6</v>
      </c>
      <c r="H28" s="24">
        <v>4</v>
      </c>
      <c r="I28" s="24">
        <v>78</v>
      </c>
      <c r="J28" s="24">
        <v>8</v>
      </c>
      <c r="K28" s="24">
        <v>25</v>
      </c>
      <c r="L28" s="24">
        <v>13</v>
      </c>
      <c r="M28" s="23">
        <v>0</v>
      </c>
      <c r="N28" s="4">
        <v>82</v>
      </c>
      <c r="O28" s="17">
        <v>0</v>
      </c>
      <c r="P28" s="16"/>
      <c r="Q28" s="32"/>
      <c r="R28" s="11"/>
      <c r="S28" s="12"/>
      <c r="T28" s="12"/>
      <c r="U28" s="12"/>
      <c r="V28" s="12"/>
      <c r="W28" s="12"/>
      <c r="X28" s="12"/>
      <c r="Y28" s="12"/>
      <c r="Z28" s="12"/>
      <c r="AA28" s="12"/>
    </row>
    <row r="29" spans="1:27" s="9" customFormat="1" x14ac:dyDescent="0.2">
      <c r="A29" s="72"/>
      <c r="B29" s="56" t="s">
        <v>32</v>
      </c>
      <c r="C29" s="7" t="s">
        <v>15</v>
      </c>
      <c r="D29" s="4">
        <v>30</v>
      </c>
      <c r="E29" s="4">
        <v>20</v>
      </c>
      <c r="F29" s="24">
        <v>8</v>
      </c>
      <c r="G29" s="24">
        <v>2</v>
      </c>
      <c r="H29" s="24">
        <v>1</v>
      </c>
      <c r="I29" s="24">
        <v>19</v>
      </c>
      <c r="J29" s="24">
        <v>2</v>
      </c>
      <c r="K29" s="24">
        <v>2</v>
      </c>
      <c r="L29" s="24">
        <v>1</v>
      </c>
      <c r="M29" s="23">
        <v>0</v>
      </c>
      <c r="N29" s="4">
        <v>17</v>
      </c>
      <c r="O29" s="17">
        <v>0</v>
      </c>
      <c r="P29" s="16"/>
      <c r="Q29" s="32"/>
      <c r="R29" s="11"/>
      <c r="S29" s="12"/>
      <c r="T29" s="12"/>
      <c r="U29" s="12"/>
      <c r="V29" s="12"/>
      <c r="W29" s="12"/>
      <c r="X29" s="12"/>
      <c r="Y29" s="12"/>
      <c r="Z29" s="12"/>
      <c r="AA29" s="12"/>
    </row>
    <row r="30" spans="1:27" s="9" customFormat="1" x14ac:dyDescent="0.2">
      <c r="A30" s="73"/>
      <c r="B30" s="54"/>
      <c r="C30" s="7" t="s">
        <v>16</v>
      </c>
      <c r="D30" s="4">
        <f>SUM(D25:D29)</f>
        <v>360</v>
      </c>
      <c r="E30" s="4">
        <f>SUM(E25:E29)</f>
        <v>297</v>
      </c>
      <c r="F30" s="4">
        <f>SUM(F25:F29)</f>
        <v>92</v>
      </c>
      <c r="G30" s="4">
        <f t="shared" ref="G30:L30" si="5">SUM(G25:G29)</f>
        <v>20</v>
      </c>
      <c r="H30" s="4">
        <f t="shared" si="5"/>
        <v>12</v>
      </c>
      <c r="I30" s="4">
        <f t="shared" si="5"/>
        <v>232</v>
      </c>
      <c r="J30" s="4">
        <f>SUM(J25:J29)</f>
        <v>24</v>
      </c>
      <c r="K30" s="24">
        <f t="shared" si="5"/>
        <v>67</v>
      </c>
      <c r="L30" s="24">
        <f t="shared" si="5"/>
        <v>29</v>
      </c>
      <c r="M30" s="23">
        <v>0</v>
      </c>
      <c r="N30" s="4">
        <f>SUM(N25:N29)</f>
        <v>201</v>
      </c>
      <c r="O30" s="17">
        <v>0</v>
      </c>
      <c r="P30" s="58">
        <f>R26/R25*100</f>
        <v>64.86486486486487</v>
      </c>
      <c r="Q30" s="33"/>
      <c r="R30" s="11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9" customFormat="1" ht="9.75" customHeight="1" x14ac:dyDescent="0.2">
      <c r="A31" s="69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12"/>
      <c r="R31" s="11"/>
      <c r="S31" s="12"/>
      <c r="T31" s="12"/>
      <c r="U31" s="12"/>
      <c r="V31" s="12"/>
      <c r="W31" s="12"/>
      <c r="X31" s="12"/>
      <c r="Y31" s="12"/>
      <c r="Z31" s="12"/>
      <c r="AA31" s="12"/>
    </row>
    <row r="32" spans="1:27" s="9" customFormat="1" ht="9.75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12"/>
      <c r="R32" s="11"/>
      <c r="S32" s="12"/>
      <c r="T32" s="12"/>
      <c r="U32" s="12"/>
      <c r="V32" s="12"/>
      <c r="W32" s="12"/>
      <c r="X32" s="12"/>
      <c r="Y32" s="12"/>
      <c r="Z32" s="12"/>
      <c r="AA32" s="12"/>
    </row>
    <row r="33" spans="1:27" s="9" customFormat="1" ht="36" customHeight="1" x14ac:dyDescent="0.2">
      <c r="A33" s="71" t="s">
        <v>0</v>
      </c>
      <c r="B33" s="71" t="s">
        <v>1</v>
      </c>
      <c r="C33" s="71" t="s">
        <v>1</v>
      </c>
      <c r="D33" s="71" t="s">
        <v>2</v>
      </c>
      <c r="E33" s="71" t="s">
        <v>3</v>
      </c>
      <c r="F33" s="76" t="s">
        <v>4</v>
      </c>
      <c r="G33" s="65"/>
      <c r="H33" s="65"/>
      <c r="I33" s="65"/>
      <c r="J33" s="66"/>
      <c r="K33" s="76" t="s">
        <v>5</v>
      </c>
      <c r="L33" s="65"/>
      <c r="M33" s="65"/>
      <c r="N33" s="66"/>
      <c r="O33" s="18"/>
      <c r="P33" s="74" t="s">
        <v>6</v>
      </c>
      <c r="Q33" s="27"/>
      <c r="R33" s="20"/>
      <c r="S33" s="12"/>
      <c r="T33" s="12"/>
      <c r="U33" s="12"/>
      <c r="V33" s="12"/>
      <c r="W33" s="12"/>
      <c r="X33" s="12"/>
      <c r="Y33" s="12"/>
      <c r="Z33" s="12"/>
      <c r="AA33" s="12"/>
    </row>
    <row r="34" spans="1:27" s="9" customFormat="1" ht="36" customHeight="1" x14ac:dyDescent="0.2">
      <c r="A34" s="73"/>
      <c r="B34" s="81"/>
      <c r="C34" s="73"/>
      <c r="D34" s="73"/>
      <c r="E34" s="73"/>
      <c r="F34" s="21" t="s">
        <v>33</v>
      </c>
      <c r="G34" s="36" t="s">
        <v>7</v>
      </c>
      <c r="H34" s="36" t="s">
        <v>27</v>
      </c>
      <c r="I34" s="36" t="s">
        <v>8</v>
      </c>
      <c r="J34" s="36" t="s">
        <v>9</v>
      </c>
      <c r="K34" s="21" t="s">
        <v>33</v>
      </c>
      <c r="L34" s="36" t="s">
        <v>7</v>
      </c>
      <c r="M34" s="36" t="s">
        <v>27</v>
      </c>
      <c r="N34" s="36" t="s">
        <v>8</v>
      </c>
      <c r="O34" s="21" t="s">
        <v>9</v>
      </c>
      <c r="P34" s="68"/>
      <c r="Q34" s="27"/>
      <c r="R34" s="20"/>
      <c r="S34" s="12"/>
      <c r="T34" s="12"/>
      <c r="U34" s="12"/>
      <c r="V34" s="12"/>
      <c r="W34" s="12"/>
      <c r="X34" s="12"/>
      <c r="Y34" s="12"/>
      <c r="Z34" s="12"/>
      <c r="AA34" s="12"/>
    </row>
    <row r="35" spans="1:27" s="9" customFormat="1" x14ac:dyDescent="0.2">
      <c r="A35" s="71" t="s">
        <v>19</v>
      </c>
      <c r="B35" s="56" t="s">
        <v>29</v>
      </c>
      <c r="C35" s="22" t="s">
        <v>11</v>
      </c>
      <c r="D35" s="24">
        <v>90</v>
      </c>
      <c r="E35" s="24">
        <v>59</v>
      </c>
      <c r="F35" s="24">
        <v>23</v>
      </c>
      <c r="G35" s="24">
        <v>5</v>
      </c>
      <c r="H35" s="24">
        <v>3</v>
      </c>
      <c r="I35" s="24">
        <v>58</v>
      </c>
      <c r="J35" s="24">
        <v>6</v>
      </c>
      <c r="K35" s="24">
        <v>14</v>
      </c>
      <c r="L35" s="24">
        <v>2</v>
      </c>
      <c r="M35" s="23">
        <v>0</v>
      </c>
      <c r="N35" s="24">
        <v>43</v>
      </c>
      <c r="O35" s="40">
        <v>0</v>
      </c>
      <c r="P35" s="26"/>
      <c r="Q35" s="52"/>
      <c r="R35" s="20"/>
      <c r="S35" s="12"/>
      <c r="T35" s="12"/>
      <c r="U35" s="12"/>
      <c r="V35" s="12"/>
      <c r="W35" s="12"/>
      <c r="X35" s="12"/>
      <c r="Y35" s="12"/>
      <c r="Z35" s="12"/>
      <c r="AA35" s="12"/>
    </row>
    <row r="36" spans="1:27" s="9" customFormat="1" x14ac:dyDescent="0.2">
      <c r="A36" s="72"/>
      <c r="B36" s="56" t="s">
        <v>28</v>
      </c>
      <c r="C36" s="22" t="s">
        <v>12</v>
      </c>
      <c r="D36" s="24">
        <v>30</v>
      </c>
      <c r="E36" s="24">
        <v>21</v>
      </c>
      <c r="F36" s="24">
        <v>8</v>
      </c>
      <c r="G36" s="24">
        <v>2</v>
      </c>
      <c r="H36" s="24">
        <v>1</v>
      </c>
      <c r="I36" s="24">
        <v>19</v>
      </c>
      <c r="J36" s="24">
        <v>2</v>
      </c>
      <c r="K36" s="24">
        <v>4</v>
      </c>
      <c r="L36" s="24">
        <v>1</v>
      </c>
      <c r="M36" s="23">
        <v>0</v>
      </c>
      <c r="N36" s="24">
        <v>24</v>
      </c>
      <c r="O36" s="40">
        <v>0</v>
      </c>
      <c r="P36" s="26"/>
      <c r="Q36" s="42" t="s">
        <v>25</v>
      </c>
      <c r="R36" s="20">
        <f>SUM(F40,G40,H40,J40)</f>
        <v>137</v>
      </c>
      <c r="S36" s="12"/>
      <c r="T36" s="12"/>
      <c r="U36" s="12"/>
      <c r="V36" s="12"/>
      <c r="W36" s="12"/>
      <c r="X36" s="12"/>
      <c r="Y36" s="12"/>
      <c r="Z36" s="12"/>
      <c r="AA36" s="12"/>
    </row>
    <row r="37" spans="1:27" s="9" customFormat="1" x14ac:dyDescent="0.2">
      <c r="A37" s="72"/>
      <c r="B37" s="56" t="s">
        <v>31</v>
      </c>
      <c r="C37" s="22" t="s">
        <v>13</v>
      </c>
      <c r="D37" s="24">
        <v>90</v>
      </c>
      <c r="E37" s="24">
        <v>47</v>
      </c>
      <c r="F37" s="24">
        <v>23</v>
      </c>
      <c r="G37" s="24">
        <v>5</v>
      </c>
      <c r="H37" s="24">
        <v>3</v>
      </c>
      <c r="I37" s="24">
        <v>58</v>
      </c>
      <c r="J37" s="24">
        <v>6</v>
      </c>
      <c r="K37" s="24">
        <v>0</v>
      </c>
      <c r="L37" s="24">
        <v>0</v>
      </c>
      <c r="M37" s="23">
        <v>0</v>
      </c>
      <c r="N37" s="24">
        <v>41</v>
      </c>
      <c r="O37" s="40">
        <v>0</v>
      </c>
      <c r="P37" s="26"/>
      <c r="Q37" s="42" t="s">
        <v>21</v>
      </c>
      <c r="R37" s="20">
        <f>SUM(K40,L40,M40,O40)</f>
        <v>24</v>
      </c>
      <c r="S37" s="12"/>
      <c r="T37" s="12"/>
      <c r="U37" s="12"/>
      <c r="V37" s="12"/>
      <c r="W37" s="12"/>
      <c r="X37" s="12"/>
      <c r="Y37" s="12"/>
      <c r="Z37" s="12"/>
      <c r="AA37" s="12"/>
    </row>
    <row r="38" spans="1:27" s="9" customFormat="1" x14ac:dyDescent="0.2">
      <c r="A38" s="72"/>
      <c r="B38" s="56" t="s">
        <v>30</v>
      </c>
      <c r="C38" s="22" t="s">
        <v>14</v>
      </c>
      <c r="D38" s="24">
        <v>90</v>
      </c>
      <c r="E38" s="24">
        <v>51</v>
      </c>
      <c r="F38" s="24">
        <v>23</v>
      </c>
      <c r="G38" s="24">
        <v>5</v>
      </c>
      <c r="H38" s="24">
        <v>3</v>
      </c>
      <c r="I38" s="24">
        <v>58</v>
      </c>
      <c r="J38" s="24">
        <v>6</v>
      </c>
      <c r="K38" s="24">
        <v>2</v>
      </c>
      <c r="L38" s="24">
        <v>1</v>
      </c>
      <c r="M38" s="23">
        <v>0</v>
      </c>
      <c r="N38" s="24">
        <v>48</v>
      </c>
      <c r="O38" s="40">
        <v>0</v>
      </c>
      <c r="P38" s="26"/>
      <c r="Q38" s="52"/>
      <c r="R38" s="20"/>
      <c r="S38" s="12"/>
      <c r="T38" s="12"/>
      <c r="U38" s="12"/>
      <c r="V38" s="12"/>
      <c r="W38" s="12"/>
      <c r="X38" s="12"/>
      <c r="Y38" s="12"/>
      <c r="Z38" s="12"/>
      <c r="AA38" s="12"/>
    </row>
    <row r="39" spans="1:27" s="9" customFormat="1" x14ac:dyDescent="0.2">
      <c r="A39" s="72"/>
      <c r="B39" s="56" t="s">
        <v>32</v>
      </c>
      <c r="C39" s="22" t="s">
        <v>24</v>
      </c>
      <c r="D39" s="24">
        <v>30</v>
      </c>
      <c r="E39" s="24">
        <v>20</v>
      </c>
      <c r="F39" s="24">
        <v>8</v>
      </c>
      <c r="G39" s="24">
        <v>2</v>
      </c>
      <c r="H39" s="24">
        <v>1</v>
      </c>
      <c r="I39" s="24">
        <v>19</v>
      </c>
      <c r="J39" s="24">
        <v>2</v>
      </c>
      <c r="K39" s="24">
        <v>0</v>
      </c>
      <c r="L39" s="24">
        <v>0</v>
      </c>
      <c r="M39" s="23">
        <v>0</v>
      </c>
      <c r="N39" s="24">
        <v>18</v>
      </c>
      <c r="O39" s="40">
        <v>0</v>
      </c>
      <c r="P39" s="26"/>
      <c r="Q39" s="52"/>
      <c r="R39" s="20"/>
      <c r="S39" s="12"/>
      <c r="T39" s="12"/>
      <c r="U39" s="12"/>
      <c r="V39" s="12"/>
      <c r="W39" s="12"/>
      <c r="X39" s="12"/>
      <c r="Y39" s="12"/>
      <c r="Z39" s="12"/>
      <c r="AA39" s="12"/>
    </row>
    <row r="40" spans="1:27" s="9" customFormat="1" x14ac:dyDescent="0.2">
      <c r="A40" s="73"/>
      <c r="B40" s="54"/>
      <c r="C40" s="23" t="s">
        <v>16</v>
      </c>
      <c r="D40" s="24">
        <f t="shared" ref="D40:J40" si="6">SUM(D35:D39)</f>
        <v>330</v>
      </c>
      <c r="E40" s="24">
        <f t="shared" si="6"/>
        <v>198</v>
      </c>
      <c r="F40" s="24">
        <f t="shared" si="6"/>
        <v>85</v>
      </c>
      <c r="G40" s="24">
        <f t="shared" si="6"/>
        <v>19</v>
      </c>
      <c r="H40" s="24">
        <f t="shared" si="6"/>
        <v>11</v>
      </c>
      <c r="I40" s="24">
        <f t="shared" si="6"/>
        <v>212</v>
      </c>
      <c r="J40" s="24">
        <f t="shared" si="6"/>
        <v>22</v>
      </c>
      <c r="K40" s="24">
        <f>SUM(K35:K39)</f>
        <v>20</v>
      </c>
      <c r="L40" s="24">
        <f>SUM(L35:L39)</f>
        <v>4</v>
      </c>
      <c r="M40" s="23">
        <v>0</v>
      </c>
      <c r="N40" s="24">
        <f>SUM(N35:N39)</f>
        <v>174</v>
      </c>
      <c r="O40" s="40">
        <v>0</v>
      </c>
      <c r="P40" s="57">
        <f>R37/R36*100</f>
        <v>17.518248175182482</v>
      </c>
      <c r="Q40" s="52"/>
      <c r="R40" s="20"/>
      <c r="S40" s="12"/>
      <c r="T40" s="12"/>
      <c r="U40" s="12"/>
      <c r="V40" s="12"/>
      <c r="W40" s="12"/>
      <c r="X40" s="12"/>
      <c r="Y40" s="12"/>
      <c r="Z40" s="12"/>
      <c r="AA40" s="12"/>
    </row>
    <row r="41" spans="1:27" s="9" customFormat="1" ht="9.75" customHeight="1" x14ac:dyDescent="0.2">
      <c r="A41" s="69"/>
      <c r="B41" s="69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12"/>
      <c r="R41" s="11"/>
      <c r="S41" s="12"/>
      <c r="T41" s="12"/>
      <c r="U41" s="12"/>
      <c r="V41" s="12"/>
      <c r="W41" s="12"/>
      <c r="X41" s="12"/>
      <c r="Y41" s="12"/>
      <c r="Z41" s="12"/>
      <c r="AA41" s="12"/>
    </row>
    <row r="42" spans="1:27" s="9" customFormat="1" ht="9.75" customHeight="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12"/>
      <c r="R42" s="11"/>
      <c r="S42" s="12"/>
      <c r="T42" s="12"/>
      <c r="U42" s="12"/>
      <c r="V42" s="12"/>
      <c r="W42" s="12"/>
      <c r="X42" s="12"/>
      <c r="Y42" s="12"/>
      <c r="Z42" s="12"/>
      <c r="AA42" s="12"/>
    </row>
    <row r="43" spans="1:27" s="9" customFormat="1" ht="31.5" customHeight="1" x14ac:dyDescent="0.2">
      <c r="A43" s="82" t="s">
        <v>0</v>
      </c>
      <c r="B43" s="71" t="s">
        <v>1</v>
      </c>
      <c r="C43" s="82" t="s">
        <v>1</v>
      </c>
      <c r="D43" s="82" t="s">
        <v>2</v>
      </c>
      <c r="E43" s="82" t="s">
        <v>3</v>
      </c>
      <c r="F43" s="64" t="s">
        <v>4</v>
      </c>
      <c r="G43" s="65"/>
      <c r="H43" s="65"/>
      <c r="I43" s="65"/>
      <c r="J43" s="66"/>
      <c r="K43" s="64" t="s">
        <v>5</v>
      </c>
      <c r="L43" s="65"/>
      <c r="M43" s="65"/>
      <c r="N43" s="66"/>
      <c r="O43" s="18"/>
      <c r="P43" s="67" t="s">
        <v>6</v>
      </c>
      <c r="Q43" s="31"/>
      <c r="R43" s="11"/>
      <c r="S43" s="12"/>
      <c r="T43" s="12"/>
      <c r="U43" s="12"/>
      <c r="V43" s="12"/>
      <c r="W43" s="12"/>
      <c r="X43" s="12"/>
      <c r="Y43" s="12"/>
      <c r="Z43" s="12"/>
      <c r="AA43" s="12"/>
    </row>
    <row r="44" spans="1:27" s="9" customFormat="1" ht="31.5" customHeight="1" x14ac:dyDescent="0.2">
      <c r="A44" s="73"/>
      <c r="B44" s="81"/>
      <c r="C44" s="73"/>
      <c r="D44" s="73"/>
      <c r="E44" s="73"/>
      <c r="F44" s="21" t="s">
        <v>33</v>
      </c>
      <c r="G44" s="5" t="s">
        <v>7</v>
      </c>
      <c r="H44" s="5" t="s">
        <v>27</v>
      </c>
      <c r="I44" s="5" t="s">
        <v>8</v>
      </c>
      <c r="J44" s="5" t="s">
        <v>9</v>
      </c>
      <c r="K44" s="21" t="s">
        <v>33</v>
      </c>
      <c r="L44" s="5" t="s">
        <v>7</v>
      </c>
      <c r="M44" s="5" t="s">
        <v>27</v>
      </c>
      <c r="N44" s="5" t="s">
        <v>8</v>
      </c>
      <c r="O44" s="6" t="s">
        <v>9</v>
      </c>
      <c r="P44" s="68"/>
      <c r="Q44" s="31"/>
      <c r="R44" s="11"/>
      <c r="S44" s="12"/>
      <c r="T44" s="12"/>
      <c r="U44" s="12"/>
      <c r="V44" s="12"/>
      <c r="W44" s="12"/>
      <c r="X44" s="12"/>
      <c r="Y44" s="12"/>
      <c r="Z44" s="12"/>
      <c r="AA44" s="12"/>
    </row>
    <row r="45" spans="1:27" s="9" customFormat="1" x14ac:dyDescent="0.2">
      <c r="A45" s="82" t="s">
        <v>20</v>
      </c>
      <c r="B45" s="56" t="s">
        <v>29</v>
      </c>
      <c r="C45" s="13" t="s">
        <v>11</v>
      </c>
      <c r="D45" s="4">
        <v>90</v>
      </c>
      <c r="E45" s="4">
        <v>54</v>
      </c>
      <c r="F45" s="24">
        <v>23</v>
      </c>
      <c r="G45" s="24">
        <v>5</v>
      </c>
      <c r="H45" s="24">
        <v>3</v>
      </c>
      <c r="I45" s="24">
        <v>58</v>
      </c>
      <c r="J45" s="24">
        <v>6</v>
      </c>
      <c r="K45" s="4">
        <v>8</v>
      </c>
      <c r="L45" s="4">
        <v>1</v>
      </c>
      <c r="M45" s="23">
        <v>0</v>
      </c>
      <c r="N45" s="4">
        <v>45</v>
      </c>
      <c r="O45" s="17">
        <v>0</v>
      </c>
      <c r="P45" s="16"/>
      <c r="Q45" s="28" t="s">
        <v>25</v>
      </c>
      <c r="R45" s="11">
        <f>SUM(F49,G49,H49,J49)</f>
        <v>124</v>
      </c>
      <c r="S45" s="12"/>
      <c r="T45" s="12"/>
      <c r="U45" s="12"/>
      <c r="V45" s="12"/>
      <c r="W45" s="12"/>
      <c r="X45" s="12"/>
      <c r="Y45" s="12"/>
      <c r="Z45" s="12"/>
      <c r="AA45" s="12"/>
    </row>
    <row r="46" spans="1:27" s="9" customFormat="1" x14ac:dyDescent="0.2">
      <c r="A46" s="72"/>
      <c r="B46" s="56" t="s">
        <v>28</v>
      </c>
      <c r="C46" s="13" t="s">
        <v>12</v>
      </c>
      <c r="D46" s="4">
        <v>30</v>
      </c>
      <c r="E46" s="4">
        <v>9</v>
      </c>
      <c r="F46" s="24">
        <v>8</v>
      </c>
      <c r="G46" s="24">
        <v>2</v>
      </c>
      <c r="H46" s="24">
        <v>1</v>
      </c>
      <c r="I46" s="24">
        <v>19</v>
      </c>
      <c r="J46" s="24">
        <v>2</v>
      </c>
      <c r="K46" s="4">
        <v>3</v>
      </c>
      <c r="L46" s="4">
        <v>1</v>
      </c>
      <c r="M46" s="23">
        <v>0</v>
      </c>
      <c r="N46" s="4">
        <v>5</v>
      </c>
      <c r="O46" s="17">
        <v>0</v>
      </c>
      <c r="P46" s="16"/>
      <c r="Q46" s="28" t="s">
        <v>21</v>
      </c>
      <c r="R46" s="11">
        <f>SUM(K49,L49,M49,O49)</f>
        <v>50</v>
      </c>
      <c r="S46" s="12"/>
      <c r="T46" s="12"/>
      <c r="U46" s="12"/>
      <c r="V46" s="12"/>
      <c r="W46" s="12"/>
      <c r="X46" s="12"/>
      <c r="Y46" s="12"/>
      <c r="Z46" s="12"/>
      <c r="AA46" s="12"/>
    </row>
    <row r="47" spans="1:27" s="9" customFormat="1" x14ac:dyDescent="0.2">
      <c r="A47" s="72"/>
      <c r="B47" s="56" t="s">
        <v>31</v>
      </c>
      <c r="C47" s="13" t="s">
        <v>13</v>
      </c>
      <c r="D47" s="4">
        <v>90</v>
      </c>
      <c r="E47" s="4">
        <v>50</v>
      </c>
      <c r="F47" s="24">
        <v>23</v>
      </c>
      <c r="G47" s="24">
        <v>5</v>
      </c>
      <c r="H47" s="24">
        <v>3</v>
      </c>
      <c r="I47" s="24">
        <v>58</v>
      </c>
      <c r="J47" s="24">
        <v>6</v>
      </c>
      <c r="K47" s="4">
        <v>12</v>
      </c>
      <c r="L47" s="4">
        <v>2</v>
      </c>
      <c r="M47" s="23">
        <v>0</v>
      </c>
      <c r="N47" s="4">
        <v>36</v>
      </c>
      <c r="O47" s="17">
        <v>0</v>
      </c>
      <c r="P47" s="16"/>
      <c r="Q47" s="30"/>
      <c r="R47" s="11"/>
      <c r="S47" s="12"/>
      <c r="T47" s="12"/>
      <c r="U47" s="12"/>
      <c r="V47" s="12"/>
      <c r="W47" s="12"/>
      <c r="X47" s="12"/>
      <c r="Y47" s="12"/>
      <c r="Z47" s="12"/>
      <c r="AA47" s="12"/>
    </row>
    <row r="48" spans="1:27" s="9" customFormat="1" x14ac:dyDescent="0.2">
      <c r="A48" s="72"/>
      <c r="B48" s="56" t="s">
        <v>30</v>
      </c>
      <c r="C48" s="13" t="s">
        <v>14</v>
      </c>
      <c r="D48" s="4">
        <v>90</v>
      </c>
      <c r="E48" s="4">
        <v>73</v>
      </c>
      <c r="F48" s="24">
        <v>23</v>
      </c>
      <c r="G48" s="24">
        <v>5</v>
      </c>
      <c r="H48" s="24">
        <v>3</v>
      </c>
      <c r="I48" s="24">
        <v>58</v>
      </c>
      <c r="J48" s="24">
        <v>6</v>
      </c>
      <c r="K48" s="4">
        <v>19</v>
      </c>
      <c r="L48" s="4">
        <v>4</v>
      </c>
      <c r="M48" s="23">
        <v>0</v>
      </c>
      <c r="N48" s="4">
        <v>50</v>
      </c>
      <c r="O48" s="17">
        <v>0</v>
      </c>
      <c r="P48" s="16"/>
      <c r="Q48" s="30"/>
      <c r="R48" s="11"/>
      <c r="S48" s="12"/>
      <c r="T48" s="12"/>
      <c r="U48" s="12"/>
      <c r="V48" s="12"/>
      <c r="W48" s="12"/>
      <c r="X48" s="12"/>
      <c r="Y48" s="12"/>
      <c r="Z48" s="12"/>
      <c r="AA48" s="12"/>
    </row>
    <row r="49" spans="1:27" s="9" customFormat="1" x14ac:dyDescent="0.2">
      <c r="A49" s="73"/>
      <c r="B49" s="56"/>
      <c r="C49" s="7" t="s">
        <v>16</v>
      </c>
      <c r="D49" s="4">
        <f t="shared" ref="D49:K49" si="7">SUM(D45:D48)</f>
        <v>300</v>
      </c>
      <c r="E49" s="4">
        <f t="shared" si="7"/>
        <v>186</v>
      </c>
      <c r="F49" s="24">
        <f t="shared" si="7"/>
        <v>77</v>
      </c>
      <c r="G49" s="4">
        <f t="shared" si="7"/>
        <v>17</v>
      </c>
      <c r="H49" s="4">
        <f t="shared" si="7"/>
        <v>10</v>
      </c>
      <c r="I49" s="4">
        <f t="shared" si="7"/>
        <v>193</v>
      </c>
      <c r="J49" s="4">
        <f t="shared" si="7"/>
        <v>20</v>
      </c>
      <c r="K49" s="4">
        <f t="shared" si="7"/>
        <v>42</v>
      </c>
      <c r="L49" s="4">
        <f>SUM(L45:L48)</f>
        <v>8</v>
      </c>
      <c r="M49" s="23">
        <v>0</v>
      </c>
      <c r="N49" s="4">
        <f>SUM(N45:N48)</f>
        <v>136</v>
      </c>
      <c r="O49" s="17">
        <v>0</v>
      </c>
      <c r="P49" s="58">
        <f>R46/R45*100</f>
        <v>40.322580645161288</v>
      </c>
      <c r="Q49" s="30"/>
      <c r="R49" s="11"/>
      <c r="S49" s="12"/>
      <c r="T49" s="12"/>
      <c r="U49" s="12"/>
      <c r="V49" s="12"/>
      <c r="W49" s="12"/>
      <c r="X49" s="12"/>
      <c r="Y49" s="12"/>
      <c r="Z49" s="12"/>
      <c r="AA49" s="12"/>
    </row>
    <row r="50" spans="1:27" s="44" customFormat="1" x14ac:dyDescent="0.2">
      <c r="A50" s="48"/>
      <c r="B50" s="55"/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49"/>
      <c r="Q50" s="51"/>
      <c r="R50" s="49"/>
      <c r="S50" s="43"/>
      <c r="T50" s="43"/>
      <c r="U50" s="43"/>
      <c r="V50" s="43"/>
      <c r="W50" s="43"/>
      <c r="X50" s="43"/>
      <c r="Y50" s="43"/>
      <c r="Z50" s="43"/>
      <c r="AA50" s="43"/>
    </row>
    <row r="51" spans="1:27" s="9" customFormat="1" ht="24" x14ac:dyDescent="0.2">
      <c r="A51" s="8"/>
      <c r="B51" s="25" t="s">
        <v>23</v>
      </c>
      <c r="C51" s="11">
        <f>SUM(R4,R15,R25,R36,R45)</f>
        <v>705</v>
      </c>
      <c r="D51" s="8"/>
      <c r="E51" s="8"/>
      <c r="F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s="9" customFormat="1" ht="24" x14ac:dyDescent="0.2">
      <c r="A52" s="8"/>
      <c r="B52" s="25" t="s">
        <v>21</v>
      </c>
      <c r="C52" s="11">
        <f>SUM(R5,R16,R26,R37,R46)</f>
        <v>236</v>
      </c>
      <c r="D52" s="8"/>
      <c r="E52" s="8"/>
      <c r="F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s="9" customFormat="1" x14ac:dyDescent="0.2">
      <c r="A53" s="8"/>
      <c r="B53" s="25" t="s">
        <v>22</v>
      </c>
      <c r="C53" s="59">
        <f>C52/C51*100</f>
        <v>33.475177304964539</v>
      </c>
      <c r="D53" s="8"/>
      <c r="E53" s="8"/>
      <c r="F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s="9" customFormat="1" ht="12.7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s="9" customFormat="1" ht="12.7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s="9" customFormat="1" ht="12.7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s="9" customFormat="1" ht="12.7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s="9" customFormat="1" ht="12.7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s="9" customFormat="1" ht="12.7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s="9" customFormat="1" ht="12.7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s="9" customFormat="1" ht="12.7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s="9" customFormat="1" ht="12.7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s="9" customFormat="1" ht="12.7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s="9" customFormat="1" ht="12.7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s="9" customFormat="1" ht="12.7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s="9" customFormat="1" ht="12.7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s="9" customFormat="1" ht="12.75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s="9" customFormat="1" ht="12.75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s="9" customFormat="1" ht="12.75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s="9" customFormat="1" ht="12.7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s="9" customFormat="1" ht="12.75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s="9" customFormat="1" ht="12.75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s="9" customFormat="1" ht="12.75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s="9" customFormat="1" ht="12.75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s="9" customFormat="1" ht="12.7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s="9" customFormat="1" ht="12.7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s="9" customFormat="1" ht="12.7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s="9" customFormat="1" ht="12.7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s="9" customFormat="1" ht="12.7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s="9" customFormat="1" ht="12.7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s="9" customFormat="1" ht="12.7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s="9" customFormat="1" ht="12.7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s="9" customFormat="1" ht="12.7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s="9" customFormat="1" ht="12.7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s="9" customFormat="1" ht="12.75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s="9" customFormat="1" ht="12.75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s="9" customFormat="1" ht="12.75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s="9" customFormat="1" ht="12.75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s="9" customFormat="1" ht="12.75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s="9" customFormat="1" ht="12.75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s="9" customFormat="1" ht="12.75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s="9" customFormat="1" ht="12.75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s="9" customFormat="1" ht="12.75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s="9" customFormat="1" ht="12.75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s="9" customFormat="1" ht="12.75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s="9" customFormat="1" ht="12.75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s="9" customFormat="1" ht="12.75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s="9" customFormat="1" ht="12.75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s="9" customFormat="1" ht="12.75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s="9" customFormat="1" ht="12.75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s="9" customFormat="1" ht="12.75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s="9" customFormat="1" ht="12.75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s="9" customFormat="1" ht="12.75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s="9" customFormat="1" ht="12.75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s="9" customFormat="1" ht="12.75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s="9" customFormat="1" ht="12.75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s="9" customFormat="1" ht="12.75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s="9" customFormat="1" ht="12.75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s="9" customFormat="1" ht="12.75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s="9" customFormat="1" ht="12.75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s="9" customFormat="1" ht="12.75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s="9" customFormat="1" ht="12.75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s="9" customFormat="1" ht="12.75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s="9" customFormat="1" ht="12.75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s="9" customFormat="1" ht="12.75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s="9" customFormat="1" ht="12.75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s="9" customFormat="1" ht="12.75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s="9" customFormat="1" ht="12.75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s="9" customFormat="1" ht="12.75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s="9" customFormat="1" ht="12.75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s="9" customFormat="1" ht="12.75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s="9" customFormat="1" ht="12.75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s="9" customFormat="1" ht="12.75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s="9" customFormat="1" ht="12.75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s="9" customFormat="1" ht="12.75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s="9" customFormat="1" ht="12.7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s="9" customFormat="1" ht="12.75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s="9" customFormat="1" ht="12.75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s="9" customFormat="1" ht="12.75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s="9" customFormat="1" ht="12.75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s="9" customFormat="1" ht="12.75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s="9" customFormat="1" ht="12.75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s="9" customFormat="1" ht="12.75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s="9" customFormat="1" ht="12.75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s="9" customFormat="1" ht="12.75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s="9" customFormat="1" ht="12.75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s="9" customFormat="1" ht="12.75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s="9" customFormat="1" ht="12.75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s="9" customFormat="1" ht="12.75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s="9" customFormat="1" ht="12.75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s="9" customFormat="1" ht="12.75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s="9" customFormat="1" ht="12.75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s="9" customFormat="1" ht="12.75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s="9" customFormat="1" ht="12.75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s="9" customFormat="1" ht="12.75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s="9" customFormat="1" ht="12.75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s="9" customFormat="1" ht="12.75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s="9" customFormat="1" ht="12.75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s="9" customFormat="1" ht="12.75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s="9" customFormat="1" ht="12.75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s="9" customFormat="1" ht="12.75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s="9" customFormat="1" ht="12.75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s="9" customFormat="1" ht="12.75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s="9" customFormat="1" ht="12.75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s="9" customFormat="1" ht="12.75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s="9" customFormat="1" ht="12.75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s="9" customFormat="1" ht="12.75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s="9" customFormat="1" ht="12.75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s="9" customFormat="1" ht="12.75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s="9" customFormat="1" ht="12.75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s="9" customFormat="1" ht="12.75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s="9" customFormat="1" ht="12.75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s="9" customFormat="1" ht="12.75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s="9" customFormat="1" ht="12.75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s="9" customFormat="1" ht="12.75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s="9" customFormat="1" ht="12.75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s="9" customFormat="1" ht="12.75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s="9" customFormat="1" ht="12.75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s="9" customFormat="1" ht="12.75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s="9" customFormat="1" ht="12.75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s="9" customFormat="1" ht="12.75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s="9" customFormat="1" ht="12.75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s="9" customFormat="1" ht="12.75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s="9" customFormat="1" ht="12.75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s="9" customFormat="1" ht="12.75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s="9" customFormat="1" ht="12.75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s="9" customFormat="1" ht="12.75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s="9" customFormat="1" ht="12.75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s="9" customFormat="1" ht="12.75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s="9" customFormat="1" ht="12.75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s="9" customFormat="1" ht="12.75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s="9" customFormat="1" ht="12.75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s="9" customFormat="1" ht="12.75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s="9" customFormat="1" ht="12.75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s="9" customFormat="1" ht="12.75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s="9" customFormat="1" ht="12.75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s="9" customFormat="1" ht="12.75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s="9" customFormat="1" ht="12.75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s="9" customFormat="1" ht="12.75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s="9" customFormat="1" ht="12.75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s="9" customFormat="1" ht="12.75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s="9" customFormat="1" ht="12.75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s="9" customFormat="1" ht="12.75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s="9" customFormat="1" ht="12.75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s="9" customFormat="1" ht="12.75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s="9" customFormat="1" ht="12.75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s="9" customFormat="1" ht="12.75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s="9" customFormat="1" ht="12.75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s="9" customFormat="1" ht="12.75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s="9" customFormat="1" ht="12.75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s="9" customFormat="1" ht="12.75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s="9" customFormat="1" ht="12.75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s="9" customFormat="1" ht="12.75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s="9" customFormat="1" ht="12.75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s="9" customFormat="1" ht="12.75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s="9" customFormat="1" ht="12.75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s="9" customFormat="1" ht="12.75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s="9" customFormat="1" ht="12.75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s="9" customFormat="1" ht="12.75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s="9" customFormat="1" ht="12.75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s="9" customFormat="1" ht="12.75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s="9" customFormat="1" ht="12.75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s="9" customFormat="1" ht="12.75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s="9" customFormat="1" ht="12.75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s="9" customFormat="1" ht="12.75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s="9" customFormat="1" ht="12.75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s="9" customFormat="1" ht="12.75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s="9" customFormat="1" ht="12.75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s="9" customFormat="1" ht="12.75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s="9" customFormat="1" ht="12.75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s="9" customFormat="1" ht="12.75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s="9" customFormat="1" ht="12.75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s="9" customFormat="1" ht="12.75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s="9" customFormat="1" ht="12.75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s="9" customFormat="1" ht="12.75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s="9" customFormat="1" ht="12.75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s="9" customFormat="1" ht="12.75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s="9" customFormat="1" ht="12.75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s="9" customFormat="1" ht="12.75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s="9" customFormat="1" ht="12.75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s="9" customFormat="1" ht="12.75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s="9" customFormat="1" ht="12.75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s="9" customFormat="1" ht="12.75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s="9" customFormat="1" ht="12.75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s="9" customFormat="1" ht="12.75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2.75" x14ac:dyDescent="0.2">
      <c r="A236" s="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x14ac:dyDescent="0.2">
      <c r="A237" s="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x14ac:dyDescent="0.2">
      <c r="A238" s="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x14ac:dyDescent="0.2">
      <c r="A239" s="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x14ac:dyDescent="0.2">
      <c r="A240" s="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x14ac:dyDescent="0.2">
      <c r="A241" s="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x14ac:dyDescent="0.2">
      <c r="A242" s="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x14ac:dyDescent="0.2">
      <c r="A243" s="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x14ac:dyDescent="0.2">
      <c r="A244" s="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x14ac:dyDescent="0.2">
      <c r="A245" s="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x14ac:dyDescent="0.2">
      <c r="A246" s="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x14ac:dyDescent="0.2">
      <c r="A247" s="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x14ac:dyDescent="0.2">
      <c r="A248" s="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x14ac:dyDescent="0.2">
      <c r="A249" s="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x14ac:dyDescent="0.2">
      <c r="A250" s="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x14ac:dyDescent="0.2">
      <c r="A251" s="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x14ac:dyDescent="0.2">
      <c r="A252" s="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x14ac:dyDescent="0.2">
      <c r="A253" s="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x14ac:dyDescent="0.2">
      <c r="A254" s="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x14ac:dyDescent="0.2">
      <c r="A255" s="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x14ac:dyDescent="0.2">
      <c r="A256" s="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x14ac:dyDescent="0.2">
      <c r="A257" s="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x14ac:dyDescent="0.2">
      <c r="A258" s="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x14ac:dyDescent="0.2">
      <c r="A259" s="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x14ac:dyDescent="0.2">
      <c r="A260" s="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x14ac:dyDescent="0.2">
      <c r="A261" s="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x14ac:dyDescent="0.2">
      <c r="A262" s="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x14ac:dyDescent="0.2">
      <c r="A263" s="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x14ac:dyDescent="0.2">
      <c r="A264" s="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x14ac:dyDescent="0.2">
      <c r="A265" s="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x14ac:dyDescent="0.2">
      <c r="A266" s="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x14ac:dyDescent="0.2">
      <c r="A267" s="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x14ac:dyDescent="0.2">
      <c r="A268" s="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x14ac:dyDescent="0.2">
      <c r="A269" s="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x14ac:dyDescent="0.2">
      <c r="A270" s="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x14ac:dyDescent="0.2">
      <c r="A271" s="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x14ac:dyDescent="0.2">
      <c r="A272" s="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x14ac:dyDescent="0.2">
      <c r="A273" s="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x14ac:dyDescent="0.2">
      <c r="A274" s="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x14ac:dyDescent="0.2">
      <c r="A275" s="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x14ac:dyDescent="0.2">
      <c r="A276" s="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x14ac:dyDescent="0.2">
      <c r="A277" s="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x14ac:dyDescent="0.2">
      <c r="A278" s="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x14ac:dyDescent="0.2">
      <c r="A279" s="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x14ac:dyDescent="0.2">
      <c r="A280" s="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x14ac:dyDescent="0.2">
      <c r="A281" s="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x14ac:dyDescent="0.2">
      <c r="A282" s="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x14ac:dyDescent="0.2">
      <c r="A283" s="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x14ac:dyDescent="0.2">
      <c r="A284" s="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x14ac:dyDescent="0.2">
      <c r="A285" s="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x14ac:dyDescent="0.2">
      <c r="A286" s="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x14ac:dyDescent="0.2">
      <c r="A287" s="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x14ac:dyDescent="0.2">
      <c r="A288" s="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x14ac:dyDescent="0.2">
      <c r="A289" s="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x14ac:dyDescent="0.2">
      <c r="A290" s="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x14ac:dyDescent="0.2">
      <c r="A291" s="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x14ac:dyDescent="0.2">
      <c r="A292" s="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x14ac:dyDescent="0.2">
      <c r="A293" s="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x14ac:dyDescent="0.2">
      <c r="A294" s="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x14ac:dyDescent="0.2">
      <c r="A295" s="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x14ac:dyDescent="0.2">
      <c r="A296" s="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x14ac:dyDescent="0.2">
      <c r="A297" s="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x14ac:dyDescent="0.2">
      <c r="A298" s="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x14ac:dyDescent="0.2">
      <c r="A299" s="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x14ac:dyDescent="0.2">
      <c r="A300" s="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x14ac:dyDescent="0.2">
      <c r="A301" s="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x14ac:dyDescent="0.2">
      <c r="A302" s="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x14ac:dyDescent="0.2">
      <c r="A303" s="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x14ac:dyDescent="0.2">
      <c r="A304" s="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x14ac:dyDescent="0.2">
      <c r="A305" s="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x14ac:dyDescent="0.2">
      <c r="A306" s="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x14ac:dyDescent="0.2">
      <c r="A307" s="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x14ac:dyDescent="0.2">
      <c r="A308" s="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x14ac:dyDescent="0.2">
      <c r="A309" s="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x14ac:dyDescent="0.2">
      <c r="A310" s="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x14ac:dyDescent="0.2">
      <c r="A311" s="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x14ac:dyDescent="0.2">
      <c r="A312" s="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x14ac:dyDescent="0.2">
      <c r="A313" s="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x14ac:dyDescent="0.2">
      <c r="A314" s="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x14ac:dyDescent="0.2">
      <c r="A315" s="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x14ac:dyDescent="0.2">
      <c r="A316" s="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x14ac:dyDescent="0.2">
      <c r="A317" s="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x14ac:dyDescent="0.2">
      <c r="A318" s="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x14ac:dyDescent="0.2">
      <c r="A319" s="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x14ac:dyDescent="0.2">
      <c r="A320" s="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x14ac:dyDescent="0.2">
      <c r="A321" s="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x14ac:dyDescent="0.2">
      <c r="A322" s="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x14ac:dyDescent="0.2">
      <c r="A323" s="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x14ac:dyDescent="0.2">
      <c r="A324" s="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x14ac:dyDescent="0.2">
      <c r="A325" s="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x14ac:dyDescent="0.2">
      <c r="A326" s="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x14ac:dyDescent="0.2">
      <c r="A327" s="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x14ac:dyDescent="0.2">
      <c r="A328" s="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x14ac:dyDescent="0.2">
      <c r="A329" s="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x14ac:dyDescent="0.2">
      <c r="A330" s="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x14ac:dyDescent="0.2">
      <c r="A331" s="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x14ac:dyDescent="0.2">
      <c r="A332" s="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x14ac:dyDescent="0.2">
      <c r="A333" s="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x14ac:dyDescent="0.2">
      <c r="A334" s="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x14ac:dyDescent="0.2">
      <c r="A335" s="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x14ac:dyDescent="0.2">
      <c r="A336" s="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x14ac:dyDescent="0.2">
      <c r="A337" s="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x14ac:dyDescent="0.2">
      <c r="A338" s="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x14ac:dyDescent="0.2">
      <c r="A339" s="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x14ac:dyDescent="0.2">
      <c r="A340" s="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x14ac:dyDescent="0.2">
      <c r="A341" s="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x14ac:dyDescent="0.2">
      <c r="A342" s="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x14ac:dyDescent="0.2">
      <c r="A343" s="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x14ac:dyDescent="0.2">
      <c r="A344" s="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x14ac:dyDescent="0.2">
      <c r="A345" s="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x14ac:dyDescent="0.2">
      <c r="A346" s="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x14ac:dyDescent="0.2">
      <c r="A347" s="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x14ac:dyDescent="0.2">
      <c r="A348" s="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x14ac:dyDescent="0.2">
      <c r="A349" s="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x14ac:dyDescent="0.2">
      <c r="A350" s="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x14ac:dyDescent="0.2">
      <c r="A351" s="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x14ac:dyDescent="0.2">
      <c r="A352" s="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x14ac:dyDescent="0.2">
      <c r="A353" s="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x14ac:dyDescent="0.2">
      <c r="A354" s="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x14ac:dyDescent="0.2">
      <c r="A355" s="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x14ac:dyDescent="0.2">
      <c r="A356" s="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x14ac:dyDescent="0.2">
      <c r="A357" s="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x14ac:dyDescent="0.2">
      <c r="A358" s="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x14ac:dyDescent="0.2">
      <c r="A359" s="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x14ac:dyDescent="0.2">
      <c r="A360" s="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x14ac:dyDescent="0.2">
      <c r="A361" s="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x14ac:dyDescent="0.2">
      <c r="A362" s="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x14ac:dyDescent="0.2">
      <c r="A363" s="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x14ac:dyDescent="0.2">
      <c r="A364" s="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x14ac:dyDescent="0.2">
      <c r="A365" s="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x14ac:dyDescent="0.2">
      <c r="A366" s="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x14ac:dyDescent="0.2">
      <c r="A367" s="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x14ac:dyDescent="0.2">
      <c r="A368" s="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x14ac:dyDescent="0.2">
      <c r="A369" s="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x14ac:dyDescent="0.2">
      <c r="A370" s="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x14ac:dyDescent="0.2">
      <c r="A371" s="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x14ac:dyDescent="0.2">
      <c r="A372" s="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x14ac:dyDescent="0.2">
      <c r="A373" s="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x14ac:dyDescent="0.2">
      <c r="A374" s="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x14ac:dyDescent="0.2">
      <c r="A375" s="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x14ac:dyDescent="0.2">
      <c r="A376" s="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x14ac:dyDescent="0.2">
      <c r="A377" s="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x14ac:dyDescent="0.2">
      <c r="A378" s="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x14ac:dyDescent="0.2">
      <c r="A379" s="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x14ac:dyDescent="0.2">
      <c r="A380" s="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x14ac:dyDescent="0.2">
      <c r="A381" s="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x14ac:dyDescent="0.2">
      <c r="A382" s="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x14ac:dyDescent="0.2">
      <c r="A383" s="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x14ac:dyDescent="0.2">
      <c r="A384" s="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x14ac:dyDescent="0.2">
      <c r="A385" s="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x14ac:dyDescent="0.2">
      <c r="A386" s="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x14ac:dyDescent="0.2">
      <c r="A387" s="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x14ac:dyDescent="0.2">
      <c r="A388" s="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x14ac:dyDescent="0.2">
      <c r="A389" s="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x14ac:dyDescent="0.2">
      <c r="A390" s="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x14ac:dyDescent="0.2">
      <c r="A391" s="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x14ac:dyDescent="0.2">
      <c r="A392" s="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x14ac:dyDescent="0.2">
      <c r="A393" s="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x14ac:dyDescent="0.2">
      <c r="A394" s="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x14ac:dyDescent="0.2">
      <c r="A395" s="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x14ac:dyDescent="0.2">
      <c r="A396" s="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x14ac:dyDescent="0.2">
      <c r="A397" s="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x14ac:dyDescent="0.2">
      <c r="A398" s="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x14ac:dyDescent="0.2">
      <c r="A399" s="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x14ac:dyDescent="0.2">
      <c r="A400" s="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x14ac:dyDescent="0.2">
      <c r="A401" s="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x14ac:dyDescent="0.2">
      <c r="A402" s="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x14ac:dyDescent="0.2">
      <c r="A403" s="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x14ac:dyDescent="0.2">
      <c r="A404" s="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x14ac:dyDescent="0.2">
      <c r="A405" s="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x14ac:dyDescent="0.2">
      <c r="A406" s="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x14ac:dyDescent="0.2">
      <c r="A407" s="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x14ac:dyDescent="0.2">
      <c r="A408" s="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x14ac:dyDescent="0.2">
      <c r="A409" s="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x14ac:dyDescent="0.2">
      <c r="A410" s="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x14ac:dyDescent="0.2">
      <c r="A411" s="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x14ac:dyDescent="0.2">
      <c r="A412" s="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x14ac:dyDescent="0.2">
      <c r="A413" s="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x14ac:dyDescent="0.2">
      <c r="A414" s="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x14ac:dyDescent="0.2">
      <c r="A415" s="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x14ac:dyDescent="0.2">
      <c r="A416" s="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x14ac:dyDescent="0.2">
      <c r="A417" s="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x14ac:dyDescent="0.2">
      <c r="A418" s="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x14ac:dyDescent="0.2">
      <c r="A419" s="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x14ac:dyDescent="0.2">
      <c r="A420" s="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x14ac:dyDescent="0.2">
      <c r="A421" s="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x14ac:dyDescent="0.2">
      <c r="A422" s="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x14ac:dyDescent="0.2">
      <c r="A423" s="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x14ac:dyDescent="0.2">
      <c r="A424" s="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x14ac:dyDescent="0.2">
      <c r="A425" s="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x14ac:dyDescent="0.2">
      <c r="A426" s="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x14ac:dyDescent="0.2">
      <c r="A427" s="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x14ac:dyDescent="0.2">
      <c r="A428" s="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x14ac:dyDescent="0.2">
      <c r="A429" s="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x14ac:dyDescent="0.2">
      <c r="A430" s="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x14ac:dyDescent="0.2">
      <c r="A431" s="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x14ac:dyDescent="0.2">
      <c r="A432" s="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x14ac:dyDescent="0.2">
      <c r="A433" s="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x14ac:dyDescent="0.2">
      <c r="A434" s="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x14ac:dyDescent="0.2">
      <c r="A435" s="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x14ac:dyDescent="0.2">
      <c r="A436" s="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x14ac:dyDescent="0.2">
      <c r="A437" s="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x14ac:dyDescent="0.2">
      <c r="A438" s="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x14ac:dyDescent="0.2">
      <c r="A439" s="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x14ac:dyDescent="0.2">
      <c r="A440" s="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x14ac:dyDescent="0.2">
      <c r="A441" s="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x14ac:dyDescent="0.2">
      <c r="A442" s="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x14ac:dyDescent="0.2">
      <c r="A443" s="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x14ac:dyDescent="0.2">
      <c r="A444" s="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x14ac:dyDescent="0.2">
      <c r="A445" s="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x14ac:dyDescent="0.2">
      <c r="A446" s="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x14ac:dyDescent="0.2">
      <c r="A447" s="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x14ac:dyDescent="0.2">
      <c r="A448" s="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x14ac:dyDescent="0.2">
      <c r="A449" s="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x14ac:dyDescent="0.2">
      <c r="A450" s="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x14ac:dyDescent="0.2">
      <c r="A451" s="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x14ac:dyDescent="0.2">
      <c r="A452" s="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x14ac:dyDescent="0.2">
      <c r="A453" s="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x14ac:dyDescent="0.2">
      <c r="A454" s="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x14ac:dyDescent="0.2">
      <c r="A455" s="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x14ac:dyDescent="0.2">
      <c r="A456" s="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x14ac:dyDescent="0.2">
      <c r="A457" s="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x14ac:dyDescent="0.2">
      <c r="A458" s="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x14ac:dyDescent="0.2">
      <c r="A459" s="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x14ac:dyDescent="0.2">
      <c r="A460" s="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x14ac:dyDescent="0.2">
      <c r="A461" s="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x14ac:dyDescent="0.2">
      <c r="A462" s="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x14ac:dyDescent="0.2">
      <c r="A463" s="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x14ac:dyDescent="0.2">
      <c r="A464" s="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x14ac:dyDescent="0.2">
      <c r="A465" s="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x14ac:dyDescent="0.2">
      <c r="A466" s="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x14ac:dyDescent="0.2">
      <c r="A467" s="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x14ac:dyDescent="0.2">
      <c r="A468" s="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x14ac:dyDescent="0.2">
      <c r="A469" s="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x14ac:dyDescent="0.2">
      <c r="A470" s="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x14ac:dyDescent="0.2">
      <c r="A471" s="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x14ac:dyDescent="0.2">
      <c r="A472" s="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x14ac:dyDescent="0.2">
      <c r="A473" s="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x14ac:dyDescent="0.2">
      <c r="A474" s="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x14ac:dyDescent="0.2">
      <c r="A475" s="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x14ac:dyDescent="0.2">
      <c r="A476" s="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x14ac:dyDescent="0.2">
      <c r="A477" s="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x14ac:dyDescent="0.2">
      <c r="A478" s="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x14ac:dyDescent="0.2">
      <c r="A479" s="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x14ac:dyDescent="0.2">
      <c r="A480" s="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x14ac:dyDescent="0.2">
      <c r="A481" s="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x14ac:dyDescent="0.2">
      <c r="A482" s="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x14ac:dyDescent="0.2">
      <c r="A483" s="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x14ac:dyDescent="0.2">
      <c r="A484" s="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x14ac:dyDescent="0.2">
      <c r="A485" s="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x14ac:dyDescent="0.2">
      <c r="A486" s="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x14ac:dyDescent="0.2">
      <c r="A487" s="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x14ac:dyDescent="0.2">
      <c r="A488" s="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x14ac:dyDescent="0.2">
      <c r="A489" s="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x14ac:dyDescent="0.2">
      <c r="A490" s="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x14ac:dyDescent="0.2">
      <c r="A491" s="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x14ac:dyDescent="0.2">
      <c r="A492" s="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x14ac:dyDescent="0.2">
      <c r="A493" s="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x14ac:dyDescent="0.2">
      <c r="A494" s="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x14ac:dyDescent="0.2">
      <c r="A495" s="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x14ac:dyDescent="0.2">
      <c r="A496" s="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x14ac:dyDescent="0.2">
      <c r="A497" s="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x14ac:dyDescent="0.2">
      <c r="A498" s="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x14ac:dyDescent="0.2">
      <c r="A499" s="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x14ac:dyDescent="0.2">
      <c r="A500" s="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x14ac:dyDescent="0.2">
      <c r="A501" s="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x14ac:dyDescent="0.2">
      <c r="A502" s="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x14ac:dyDescent="0.2">
      <c r="A503" s="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x14ac:dyDescent="0.2">
      <c r="A504" s="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x14ac:dyDescent="0.2">
      <c r="A505" s="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x14ac:dyDescent="0.2">
      <c r="A506" s="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x14ac:dyDescent="0.2">
      <c r="A507" s="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x14ac:dyDescent="0.2">
      <c r="A508" s="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x14ac:dyDescent="0.2">
      <c r="A509" s="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x14ac:dyDescent="0.2">
      <c r="A510" s="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x14ac:dyDescent="0.2">
      <c r="A511" s="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x14ac:dyDescent="0.2">
      <c r="A512" s="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x14ac:dyDescent="0.2">
      <c r="A513" s="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x14ac:dyDescent="0.2">
      <c r="A514" s="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x14ac:dyDescent="0.2">
      <c r="A515" s="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x14ac:dyDescent="0.2">
      <c r="A516" s="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x14ac:dyDescent="0.2">
      <c r="A517" s="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x14ac:dyDescent="0.2">
      <c r="A518" s="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x14ac:dyDescent="0.2">
      <c r="A519" s="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x14ac:dyDescent="0.2">
      <c r="A520" s="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x14ac:dyDescent="0.2">
      <c r="A521" s="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x14ac:dyDescent="0.2">
      <c r="A522" s="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x14ac:dyDescent="0.2">
      <c r="A523" s="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x14ac:dyDescent="0.2">
      <c r="A524" s="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x14ac:dyDescent="0.2">
      <c r="A525" s="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x14ac:dyDescent="0.2">
      <c r="A526" s="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x14ac:dyDescent="0.2">
      <c r="A527" s="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x14ac:dyDescent="0.2">
      <c r="A528" s="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x14ac:dyDescent="0.2">
      <c r="A529" s="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x14ac:dyDescent="0.2">
      <c r="A530" s="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x14ac:dyDescent="0.2">
      <c r="A531" s="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x14ac:dyDescent="0.2">
      <c r="A532" s="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x14ac:dyDescent="0.2">
      <c r="A533" s="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x14ac:dyDescent="0.2">
      <c r="A534" s="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x14ac:dyDescent="0.2">
      <c r="A535" s="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x14ac:dyDescent="0.2">
      <c r="A536" s="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x14ac:dyDescent="0.2">
      <c r="A537" s="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x14ac:dyDescent="0.2">
      <c r="A538" s="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x14ac:dyDescent="0.2">
      <c r="A539" s="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x14ac:dyDescent="0.2">
      <c r="A540" s="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x14ac:dyDescent="0.2">
      <c r="A541" s="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x14ac:dyDescent="0.2">
      <c r="A542" s="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x14ac:dyDescent="0.2">
      <c r="A543" s="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x14ac:dyDescent="0.2">
      <c r="A544" s="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x14ac:dyDescent="0.2">
      <c r="A545" s="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x14ac:dyDescent="0.2">
      <c r="A546" s="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x14ac:dyDescent="0.2">
      <c r="A547" s="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x14ac:dyDescent="0.2">
      <c r="A548" s="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x14ac:dyDescent="0.2">
      <c r="A549" s="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x14ac:dyDescent="0.2">
      <c r="A550" s="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x14ac:dyDescent="0.2">
      <c r="A551" s="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x14ac:dyDescent="0.2">
      <c r="A552" s="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x14ac:dyDescent="0.2">
      <c r="A553" s="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x14ac:dyDescent="0.2">
      <c r="A554" s="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x14ac:dyDescent="0.2">
      <c r="A555" s="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x14ac:dyDescent="0.2">
      <c r="A556" s="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x14ac:dyDescent="0.2">
      <c r="A557" s="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x14ac:dyDescent="0.2">
      <c r="A558" s="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x14ac:dyDescent="0.2">
      <c r="A559" s="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x14ac:dyDescent="0.2">
      <c r="A560" s="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x14ac:dyDescent="0.2">
      <c r="A561" s="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x14ac:dyDescent="0.2">
      <c r="A562" s="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x14ac:dyDescent="0.2">
      <c r="A563" s="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x14ac:dyDescent="0.2">
      <c r="A564" s="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x14ac:dyDescent="0.2">
      <c r="A565" s="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x14ac:dyDescent="0.2">
      <c r="A566" s="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x14ac:dyDescent="0.2">
      <c r="A567" s="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x14ac:dyDescent="0.2">
      <c r="A568" s="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x14ac:dyDescent="0.2">
      <c r="A569" s="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x14ac:dyDescent="0.2">
      <c r="A570" s="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x14ac:dyDescent="0.2">
      <c r="A571" s="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x14ac:dyDescent="0.2">
      <c r="A572" s="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x14ac:dyDescent="0.2">
      <c r="A573" s="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x14ac:dyDescent="0.2">
      <c r="A574" s="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x14ac:dyDescent="0.2">
      <c r="A575" s="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x14ac:dyDescent="0.2">
      <c r="A576" s="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x14ac:dyDescent="0.2">
      <c r="A577" s="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x14ac:dyDescent="0.2">
      <c r="A578" s="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x14ac:dyDescent="0.2">
      <c r="A579" s="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x14ac:dyDescent="0.2">
      <c r="A580" s="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x14ac:dyDescent="0.2">
      <c r="A581" s="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x14ac:dyDescent="0.2">
      <c r="A582" s="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x14ac:dyDescent="0.2">
      <c r="A583" s="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x14ac:dyDescent="0.2">
      <c r="A584" s="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x14ac:dyDescent="0.2">
      <c r="A585" s="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x14ac:dyDescent="0.2">
      <c r="A586" s="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x14ac:dyDescent="0.2">
      <c r="A587" s="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x14ac:dyDescent="0.2">
      <c r="A588" s="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x14ac:dyDescent="0.2">
      <c r="A589" s="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x14ac:dyDescent="0.2">
      <c r="A590" s="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x14ac:dyDescent="0.2">
      <c r="A591" s="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x14ac:dyDescent="0.2">
      <c r="A592" s="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x14ac:dyDescent="0.2">
      <c r="A593" s="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x14ac:dyDescent="0.2">
      <c r="A594" s="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x14ac:dyDescent="0.2">
      <c r="A595" s="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x14ac:dyDescent="0.2">
      <c r="A596" s="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x14ac:dyDescent="0.2">
      <c r="A597" s="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x14ac:dyDescent="0.2">
      <c r="A598" s="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x14ac:dyDescent="0.2">
      <c r="A599" s="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x14ac:dyDescent="0.2">
      <c r="A600" s="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x14ac:dyDescent="0.2">
      <c r="A601" s="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x14ac:dyDescent="0.2">
      <c r="A602" s="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x14ac:dyDescent="0.2">
      <c r="A603" s="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x14ac:dyDescent="0.2">
      <c r="A604" s="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x14ac:dyDescent="0.2">
      <c r="A605" s="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x14ac:dyDescent="0.2">
      <c r="A606" s="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x14ac:dyDescent="0.2">
      <c r="A607" s="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x14ac:dyDescent="0.2">
      <c r="A608" s="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x14ac:dyDescent="0.2">
      <c r="A609" s="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x14ac:dyDescent="0.2">
      <c r="A610" s="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x14ac:dyDescent="0.2">
      <c r="A611" s="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x14ac:dyDescent="0.2">
      <c r="A612" s="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x14ac:dyDescent="0.2">
      <c r="A613" s="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x14ac:dyDescent="0.2">
      <c r="A614" s="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x14ac:dyDescent="0.2">
      <c r="A615" s="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x14ac:dyDescent="0.2">
      <c r="A616" s="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x14ac:dyDescent="0.2">
      <c r="A617" s="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x14ac:dyDescent="0.2">
      <c r="A618" s="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x14ac:dyDescent="0.2">
      <c r="A619" s="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x14ac:dyDescent="0.2">
      <c r="A620" s="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x14ac:dyDescent="0.2">
      <c r="A621" s="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x14ac:dyDescent="0.2">
      <c r="A622" s="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x14ac:dyDescent="0.2">
      <c r="A623" s="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x14ac:dyDescent="0.2">
      <c r="A624" s="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x14ac:dyDescent="0.2">
      <c r="A625" s="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x14ac:dyDescent="0.2">
      <c r="A626" s="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x14ac:dyDescent="0.2">
      <c r="A627" s="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x14ac:dyDescent="0.2">
      <c r="A628" s="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x14ac:dyDescent="0.2">
      <c r="A629" s="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x14ac:dyDescent="0.2">
      <c r="A630" s="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x14ac:dyDescent="0.2">
      <c r="A631" s="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x14ac:dyDescent="0.2">
      <c r="A632" s="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x14ac:dyDescent="0.2">
      <c r="A633" s="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x14ac:dyDescent="0.2">
      <c r="A634" s="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x14ac:dyDescent="0.2">
      <c r="A635" s="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x14ac:dyDescent="0.2">
      <c r="A636" s="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x14ac:dyDescent="0.2">
      <c r="A637" s="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x14ac:dyDescent="0.2">
      <c r="A638" s="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x14ac:dyDescent="0.2">
      <c r="A639" s="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x14ac:dyDescent="0.2">
      <c r="A640" s="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x14ac:dyDescent="0.2">
      <c r="A641" s="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x14ac:dyDescent="0.2">
      <c r="A642" s="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x14ac:dyDescent="0.2">
      <c r="A643" s="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x14ac:dyDescent="0.2">
      <c r="A644" s="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x14ac:dyDescent="0.2">
      <c r="A645" s="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x14ac:dyDescent="0.2">
      <c r="A646" s="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x14ac:dyDescent="0.2">
      <c r="A647" s="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x14ac:dyDescent="0.2">
      <c r="A648" s="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x14ac:dyDescent="0.2">
      <c r="A649" s="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x14ac:dyDescent="0.2">
      <c r="A650" s="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x14ac:dyDescent="0.2">
      <c r="A651" s="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x14ac:dyDescent="0.2">
      <c r="A652" s="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x14ac:dyDescent="0.2">
      <c r="A653" s="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x14ac:dyDescent="0.2">
      <c r="A654" s="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x14ac:dyDescent="0.2">
      <c r="A655" s="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x14ac:dyDescent="0.2">
      <c r="A656" s="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x14ac:dyDescent="0.2">
      <c r="A657" s="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x14ac:dyDescent="0.2">
      <c r="A658" s="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x14ac:dyDescent="0.2">
      <c r="A659" s="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x14ac:dyDescent="0.2">
      <c r="A660" s="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x14ac:dyDescent="0.2">
      <c r="A661" s="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x14ac:dyDescent="0.2">
      <c r="A662" s="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x14ac:dyDescent="0.2">
      <c r="A663" s="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x14ac:dyDescent="0.2">
      <c r="A664" s="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x14ac:dyDescent="0.2">
      <c r="A665" s="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x14ac:dyDescent="0.2">
      <c r="A666" s="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x14ac:dyDescent="0.2">
      <c r="A667" s="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x14ac:dyDescent="0.2">
      <c r="A668" s="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x14ac:dyDescent="0.2">
      <c r="A669" s="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x14ac:dyDescent="0.2">
      <c r="A670" s="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x14ac:dyDescent="0.2">
      <c r="A671" s="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x14ac:dyDescent="0.2">
      <c r="A672" s="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x14ac:dyDescent="0.2">
      <c r="A673" s="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x14ac:dyDescent="0.2">
      <c r="A674" s="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x14ac:dyDescent="0.2">
      <c r="A675" s="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x14ac:dyDescent="0.2">
      <c r="A676" s="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x14ac:dyDescent="0.2">
      <c r="A677" s="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x14ac:dyDescent="0.2">
      <c r="A678" s="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x14ac:dyDescent="0.2">
      <c r="A679" s="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x14ac:dyDescent="0.2">
      <c r="A680" s="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x14ac:dyDescent="0.2">
      <c r="A681" s="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x14ac:dyDescent="0.2">
      <c r="A682" s="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x14ac:dyDescent="0.2">
      <c r="A683" s="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x14ac:dyDescent="0.2">
      <c r="A684" s="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x14ac:dyDescent="0.2">
      <c r="A685" s="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x14ac:dyDescent="0.2">
      <c r="A686" s="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x14ac:dyDescent="0.2">
      <c r="A687" s="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x14ac:dyDescent="0.2">
      <c r="A688" s="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x14ac:dyDescent="0.2">
      <c r="A689" s="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x14ac:dyDescent="0.2">
      <c r="A690" s="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x14ac:dyDescent="0.2">
      <c r="A691" s="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x14ac:dyDescent="0.2">
      <c r="A692" s="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x14ac:dyDescent="0.2">
      <c r="A693" s="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x14ac:dyDescent="0.2">
      <c r="A694" s="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x14ac:dyDescent="0.2">
      <c r="A695" s="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x14ac:dyDescent="0.2">
      <c r="A696" s="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x14ac:dyDescent="0.2">
      <c r="A697" s="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x14ac:dyDescent="0.2">
      <c r="A698" s="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x14ac:dyDescent="0.2">
      <c r="A699" s="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x14ac:dyDescent="0.2">
      <c r="A700" s="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x14ac:dyDescent="0.2">
      <c r="A701" s="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x14ac:dyDescent="0.2">
      <c r="A702" s="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x14ac:dyDescent="0.2">
      <c r="A703" s="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x14ac:dyDescent="0.2">
      <c r="A704" s="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x14ac:dyDescent="0.2">
      <c r="A705" s="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x14ac:dyDescent="0.2">
      <c r="A706" s="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x14ac:dyDescent="0.2">
      <c r="A707" s="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x14ac:dyDescent="0.2">
      <c r="A708" s="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x14ac:dyDescent="0.2">
      <c r="A709" s="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x14ac:dyDescent="0.2">
      <c r="A710" s="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x14ac:dyDescent="0.2">
      <c r="A711" s="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x14ac:dyDescent="0.2">
      <c r="A712" s="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x14ac:dyDescent="0.2">
      <c r="A713" s="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x14ac:dyDescent="0.2">
      <c r="A714" s="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x14ac:dyDescent="0.2">
      <c r="A715" s="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x14ac:dyDescent="0.2">
      <c r="A716" s="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x14ac:dyDescent="0.2">
      <c r="A717" s="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x14ac:dyDescent="0.2">
      <c r="A718" s="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x14ac:dyDescent="0.2">
      <c r="A719" s="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x14ac:dyDescent="0.2">
      <c r="A720" s="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x14ac:dyDescent="0.2">
      <c r="A721" s="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x14ac:dyDescent="0.2">
      <c r="A722" s="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x14ac:dyDescent="0.2">
      <c r="A723" s="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x14ac:dyDescent="0.2">
      <c r="A724" s="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x14ac:dyDescent="0.2">
      <c r="A725" s="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x14ac:dyDescent="0.2">
      <c r="A726" s="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x14ac:dyDescent="0.2">
      <c r="A727" s="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x14ac:dyDescent="0.2">
      <c r="A728" s="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x14ac:dyDescent="0.2">
      <c r="A729" s="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x14ac:dyDescent="0.2">
      <c r="A730" s="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x14ac:dyDescent="0.2">
      <c r="A731" s="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x14ac:dyDescent="0.2">
      <c r="A732" s="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x14ac:dyDescent="0.2">
      <c r="A733" s="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x14ac:dyDescent="0.2">
      <c r="A734" s="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x14ac:dyDescent="0.2">
      <c r="A735" s="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x14ac:dyDescent="0.2">
      <c r="A736" s="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x14ac:dyDescent="0.2">
      <c r="A737" s="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x14ac:dyDescent="0.2">
      <c r="A738" s="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x14ac:dyDescent="0.2">
      <c r="A739" s="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x14ac:dyDescent="0.2">
      <c r="A740" s="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x14ac:dyDescent="0.2">
      <c r="A741" s="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x14ac:dyDescent="0.2">
      <c r="A742" s="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x14ac:dyDescent="0.2">
      <c r="A743" s="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x14ac:dyDescent="0.2">
      <c r="A744" s="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x14ac:dyDescent="0.2">
      <c r="A745" s="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x14ac:dyDescent="0.2">
      <c r="A746" s="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x14ac:dyDescent="0.2">
      <c r="A747" s="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x14ac:dyDescent="0.2">
      <c r="A748" s="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x14ac:dyDescent="0.2">
      <c r="A749" s="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x14ac:dyDescent="0.2">
      <c r="A750" s="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x14ac:dyDescent="0.2">
      <c r="A751" s="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x14ac:dyDescent="0.2">
      <c r="A752" s="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x14ac:dyDescent="0.2">
      <c r="A753" s="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x14ac:dyDescent="0.2">
      <c r="A754" s="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x14ac:dyDescent="0.2">
      <c r="A755" s="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x14ac:dyDescent="0.2">
      <c r="A756" s="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x14ac:dyDescent="0.2">
      <c r="A757" s="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x14ac:dyDescent="0.2">
      <c r="A758" s="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x14ac:dyDescent="0.2">
      <c r="A759" s="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x14ac:dyDescent="0.2">
      <c r="A760" s="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x14ac:dyDescent="0.2">
      <c r="A761" s="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x14ac:dyDescent="0.2">
      <c r="A762" s="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x14ac:dyDescent="0.2">
      <c r="A763" s="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x14ac:dyDescent="0.2">
      <c r="A764" s="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x14ac:dyDescent="0.2">
      <c r="A765" s="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x14ac:dyDescent="0.2">
      <c r="A766" s="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x14ac:dyDescent="0.2">
      <c r="A767" s="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x14ac:dyDescent="0.2">
      <c r="A768" s="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x14ac:dyDescent="0.2">
      <c r="A769" s="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x14ac:dyDescent="0.2">
      <c r="A770" s="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x14ac:dyDescent="0.2">
      <c r="A771" s="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x14ac:dyDescent="0.2">
      <c r="A772" s="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x14ac:dyDescent="0.2">
      <c r="A773" s="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x14ac:dyDescent="0.2">
      <c r="A774" s="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x14ac:dyDescent="0.2">
      <c r="A775" s="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x14ac:dyDescent="0.2">
      <c r="A776" s="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x14ac:dyDescent="0.2">
      <c r="A777" s="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x14ac:dyDescent="0.2">
      <c r="A778" s="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x14ac:dyDescent="0.2">
      <c r="A779" s="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x14ac:dyDescent="0.2">
      <c r="A780" s="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x14ac:dyDescent="0.2">
      <c r="A781" s="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x14ac:dyDescent="0.2">
      <c r="A782" s="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x14ac:dyDescent="0.2">
      <c r="A783" s="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x14ac:dyDescent="0.2">
      <c r="A784" s="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x14ac:dyDescent="0.2">
      <c r="A785" s="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x14ac:dyDescent="0.2">
      <c r="A786" s="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x14ac:dyDescent="0.2">
      <c r="A787" s="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x14ac:dyDescent="0.2">
      <c r="A788" s="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x14ac:dyDescent="0.2">
      <c r="A789" s="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x14ac:dyDescent="0.2">
      <c r="A790" s="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x14ac:dyDescent="0.2">
      <c r="A791" s="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x14ac:dyDescent="0.2">
      <c r="A792" s="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x14ac:dyDescent="0.2">
      <c r="A793" s="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x14ac:dyDescent="0.2">
      <c r="A794" s="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x14ac:dyDescent="0.2">
      <c r="A795" s="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x14ac:dyDescent="0.2">
      <c r="A796" s="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x14ac:dyDescent="0.2">
      <c r="A797" s="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x14ac:dyDescent="0.2">
      <c r="A798" s="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x14ac:dyDescent="0.2">
      <c r="A799" s="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x14ac:dyDescent="0.2">
      <c r="A800" s="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x14ac:dyDescent="0.2">
      <c r="A801" s="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x14ac:dyDescent="0.2">
      <c r="A802" s="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x14ac:dyDescent="0.2">
      <c r="A803" s="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x14ac:dyDescent="0.2">
      <c r="A804" s="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x14ac:dyDescent="0.2">
      <c r="A805" s="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x14ac:dyDescent="0.2">
      <c r="A806" s="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x14ac:dyDescent="0.2">
      <c r="A807" s="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x14ac:dyDescent="0.2">
      <c r="A808" s="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x14ac:dyDescent="0.2">
      <c r="A809" s="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x14ac:dyDescent="0.2">
      <c r="A810" s="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x14ac:dyDescent="0.2">
      <c r="A811" s="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x14ac:dyDescent="0.2">
      <c r="A812" s="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x14ac:dyDescent="0.2">
      <c r="A813" s="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x14ac:dyDescent="0.2">
      <c r="A814" s="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x14ac:dyDescent="0.2">
      <c r="A815" s="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x14ac:dyDescent="0.2">
      <c r="A816" s="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x14ac:dyDescent="0.2">
      <c r="A817" s="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x14ac:dyDescent="0.2">
      <c r="A818" s="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x14ac:dyDescent="0.2">
      <c r="A819" s="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x14ac:dyDescent="0.2">
      <c r="A820" s="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x14ac:dyDescent="0.2">
      <c r="A821" s="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x14ac:dyDescent="0.2">
      <c r="A822" s="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x14ac:dyDescent="0.2">
      <c r="A823" s="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x14ac:dyDescent="0.2">
      <c r="A824" s="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x14ac:dyDescent="0.2">
      <c r="A825" s="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x14ac:dyDescent="0.2">
      <c r="A826" s="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x14ac:dyDescent="0.2">
      <c r="A827" s="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x14ac:dyDescent="0.2">
      <c r="A828" s="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x14ac:dyDescent="0.2">
      <c r="A829" s="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x14ac:dyDescent="0.2">
      <c r="A830" s="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x14ac:dyDescent="0.2">
      <c r="A831" s="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x14ac:dyDescent="0.2">
      <c r="A832" s="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x14ac:dyDescent="0.2">
      <c r="A833" s="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x14ac:dyDescent="0.2">
      <c r="A834" s="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x14ac:dyDescent="0.2">
      <c r="A835" s="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x14ac:dyDescent="0.2">
      <c r="A836" s="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x14ac:dyDescent="0.2">
      <c r="A837" s="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x14ac:dyDescent="0.2">
      <c r="A838" s="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x14ac:dyDescent="0.2">
      <c r="A839" s="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x14ac:dyDescent="0.2">
      <c r="A840" s="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x14ac:dyDescent="0.2">
      <c r="A841" s="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x14ac:dyDescent="0.2">
      <c r="A842" s="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x14ac:dyDescent="0.2">
      <c r="A843" s="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x14ac:dyDescent="0.2">
      <c r="A844" s="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x14ac:dyDescent="0.2">
      <c r="A845" s="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x14ac:dyDescent="0.2">
      <c r="A846" s="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x14ac:dyDescent="0.2">
      <c r="A847" s="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x14ac:dyDescent="0.2">
      <c r="A848" s="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x14ac:dyDescent="0.2">
      <c r="A849" s="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x14ac:dyDescent="0.2">
      <c r="A850" s="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x14ac:dyDescent="0.2">
      <c r="A851" s="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x14ac:dyDescent="0.2">
      <c r="A852" s="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x14ac:dyDescent="0.2">
      <c r="A853" s="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x14ac:dyDescent="0.2">
      <c r="A854" s="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x14ac:dyDescent="0.2">
      <c r="A855" s="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x14ac:dyDescent="0.2">
      <c r="A856" s="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x14ac:dyDescent="0.2">
      <c r="A857" s="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x14ac:dyDescent="0.2">
      <c r="A858" s="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x14ac:dyDescent="0.2">
      <c r="A859" s="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x14ac:dyDescent="0.2">
      <c r="A860" s="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x14ac:dyDescent="0.2">
      <c r="A861" s="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x14ac:dyDescent="0.2">
      <c r="A862" s="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x14ac:dyDescent="0.2">
      <c r="A863" s="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x14ac:dyDescent="0.2">
      <c r="A864" s="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x14ac:dyDescent="0.2">
      <c r="A865" s="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x14ac:dyDescent="0.2">
      <c r="A866" s="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x14ac:dyDescent="0.2">
      <c r="A867" s="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x14ac:dyDescent="0.2">
      <c r="A868" s="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x14ac:dyDescent="0.2">
      <c r="A869" s="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x14ac:dyDescent="0.2">
      <c r="A870" s="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x14ac:dyDescent="0.2">
      <c r="A871" s="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x14ac:dyDescent="0.2">
      <c r="A872" s="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x14ac:dyDescent="0.2">
      <c r="A873" s="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x14ac:dyDescent="0.2">
      <c r="A874" s="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x14ac:dyDescent="0.2">
      <c r="A875" s="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x14ac:dyDescent="0.2">
      <c r="A876" s="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x14ac:dyDescent="0.2">
      <c r="A877" s="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x14ac:dyDescent="0.2">
      <c r="A878" s="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x14ac:dyDescent="0.2">
      <c r="A879" s="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x14ac:dyDescent="0.2">
      <c r="A880" s="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x14ac:dyDescent="0.2">
      <c r="A881" s="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x14ac:dyDescent="0.2">
      <c r="A882" s="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x14ac:dyDescent="0.2">
      <c r="A883" s="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x14ac:dyDescent="0.2">
      <c r="A884" s="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x14ac:dyDescent="0.2">
      <c r="A885" s="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x14ac:dyDescent="0.2">
      <c r="A886" s="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x14ac:dyDescent="0.2">
      <c r="A887" s="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x14ac:dyDescent="0.2">
      <c r="A888" s="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x14ac:dyDescent="0.2">
      <c r="A889" s="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x14ac:dyDescent="0.2">
      <c r="A890" s="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x14ac:dyDescent="0.2">
      <c r="A891" s="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x14ac:dyDescent="0.2">
      <c r="A892" s="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x14ac:dyDescent="0.2">
      <c r="A893" s="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x14ac:dyDescent="0.2">
      <c r="A894" s="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x14ac:dyDescent="0.2">
      <c r="A895" s="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x14ac:dyDescent="0.2">
      <c r="A896" s="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x14ac:dyDescent="0.2">
      <c r="A897" s="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x14ac:dyDescent="0.2">
      <c r="A898" s="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x14ac:dyDescent="0.2">
      <c r="A899" s="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x14ac:dyDescent="0.2">
      <c r="A900" s="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x14ac:dyDescent="0.2">
      <c r="A901" s="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x14ac:dyDescent="0.2">
      <c r="A902" s="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x14ac:dyDescent="0.2">
      <c r="A903" s="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x14ac:dyDescent="0.2">
      <c r="A904" s="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x14ac:dyDescent="0.2">
      <c r="A905" s="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x14ac:dyDescent="0.2">
      <c r="A906" s="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x14ac:dyDescent="0.2">
      <c r="A907" s="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x14ac:dyDescent="0.2">
      <c r="A908" s="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x14ac:dyDescent="0.2">
      <c r="A909" s="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x14ac:dyDescent="0.2">
      <c r="A910" s="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x14ac:dyDescent="0.2">
      <c r="A911" s="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x14ac:dyDescent="0.2">
      <c r="A912" s="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x14ac:dyDescent="0.2">
      <c r="A913" s="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x14ac:dyDescent="0.2">
      <c r="A914" s="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x14ac:dyDescent="0.2">
      <c r="A915" s="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x14ac:dyDescent="0.2">
      <c r="A916" s="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x14ac:dyDescent="0.2">
      <c r="A917" s="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x14ac:dyDescent="0.2">
      <c r="A918" s="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x14ac:dyDescent="0.2">
      <c r="A919" s="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x14ac:dyDescent="0.2">
      <c r="A920" s="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x14ac:dyDescent="0.2">
      <c r="A921" s="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x14ac:dyDescent="0.2">
      <c r="A922" s="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x14ac:dyDescent="0.2">
      <c r="A923" s="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x14ac:dyDescent="0.2">
      <c r="A924" s="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x14ac:dyDescent="0.2">
      <c r="A925" s="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x14ac:dyDescent="0.2">
      <c r="A926" s="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x14ac:dyDescent="0.2">
      <c r="A927" s="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x14ac:dyDescent="0.2">
      <c r="A928" s="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x14ac:dyDescent="0.2">
      <c r="A929" s="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x14ac:dyDescent="0.2">
      <c r="A930" s="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x14ac:dyDescent="0.2">
      <c r="A931" s="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x14ac:dyDescent="0.2">
      <c r="A932" s="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x14ac:dyDescent="0.2">
      <c r="A933" s="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x14ac:dyDescent="0.2">
      <c r="A934" s="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x14ac:dyDescent="0.2">
      <c r="A935" s="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x14ac:dyDescent="0.2">
      <c r="A936" s="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x14ac:dyDescent="0.2">
      <c r="A937" s="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x14ac:dyDescent="0.2">
      <c r="A938" s="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x14ac:dyDescent="0.2">
      <c r="A939" s="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x14ac:dyDescent="0.2">
      <c r="A940" s="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x14ac:dyDescent="0.2">
      <c r="A941" s="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x14ac:dyDescent="0.2">
      <c r="A942" s="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x14ac:dyDescent="0.2">
      <c r="A943" s="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x14ac:dyDescent="0.2">
      <c r="A944" s="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x14ac:dyDescent="0.2">
      <c r="A945" s="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x14ac:dyDescent="0.2">
      <c r="A946" s="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x14ac:dyDescent="0.2">
      <c r="A947" s="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x14ac:dyDescent="0.2">
      <c r="A948" s="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x14ac:dyDescent="0.2">
      <c r="A949" s="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x14ac:dyDescent="0.2">
      <c r="A950" s="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x14ac:dyDescent="0.2">
      <c r="A951" s="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x14ac:dyDescent="0.2">
      <c r="A952" s="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x14ac:dyDescent="0.2">
      <c r="A953" s="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x14ac:dyDescent="0.2">
      <c r="A954" s="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x14ac:dyDescent="0.2">
      <c r="A955" s="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x14ac:dyDescent="0.2">
      <c r="A956" s="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x14ac:dyDescent="0.2">
      <c r="A957" s="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x14ac:dyDescent="0.2">
      <c r="A958" s="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x14ac:dyDescent="0.2">
      <c r="A959" s="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x14ac:dyDescent="0.2">
      <c r="A960" s="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x14ac:dyDescent="0.2">
      <c r="A961" s="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x14ac:dyDescent="0.2">
      <c r="A962" s="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x14ac:dyDescent="0.2">
      <c r="A963" s="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x14ac:dyDescent="0.2">
      <c r="A964" s="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x14ac:dyDescent="0.2">
      <c r="A965" s="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x14ac:dyDescent="0.2">
      <c r="A966" s="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x14ac:dyDescent="0.2">
      <c r="A967" s="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x14ac:dyDescent="0.2">
      <c r="A968" s="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x14ac:dyDescent="0.2">
      <c r="A969" s="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x14ac:dyDescent="0.2">
      <c r="A970" s="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x14ac:dyDescent="0.2">
      <c r="A971" s="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x14ac:dyDescent="0.2">
      <c r="A972" s="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x14ac:dyDescent="0.2">
      <c r="A973" s="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x14ac:dyDescent="0.2">
      <c r="A974" s="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x14ac:dyDescent="0.2">
      <c r="A975" s="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x14ac:dyDescent="0.2">
      <c r="A976" s="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x14ac:dyDescent="0.2">
      <c r="A977" s="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x14ac:dyDescent="0.2">
      <c r="A978" s="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x14ac:dyDescent="0.2">
      <c r="A979" s="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x14ac:dyDescent="0.2">
      <c r="A980" s="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x14ac:dyDescent="0.2">
      <c r="A981" s="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x14ac:dyDescent="0.2">
      <c r="A982" s="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x14ac:dyDescent="0.2">
      <c r="A983" s="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x14ac:dyDescent="0.2">
      <c r="A984" s="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x14ac:dyDescent="0.2">
      <c r="A985" s="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x14ac:dyDescent="0.2">
      <c r="A986" s="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x14ac:dyDescent="0.2">
      <c r="A987" s="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x14ac:dyDescent="0.2">
      <c r="A988" s="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x14ac:dyDescent="0.2">
      <c r="A989" s="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x14ac:dyDescent="0.2">
      <c r="A990" s="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x14ac:dyDescent="0.2">
      <c r="A991" s="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x14ac:dyDescent="0.2">
      <c r="A992" s="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x14ac:dyDescent="0.2">
      <c r="A993" s="8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x14ac:dyDescent="0.2">
      <c r="A994" s="8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</sheetData>
  <mergeCells count="51">
    <mergeCell ref="A45:A49"/>
    <mergeCell ref="A25:A30"/>
    <mergeCell ref="A33:A34"/>
    <mergeCell ref="C33:C34"/>
    <mergeCell ref="A35:A40"/>
    <mergeCell ref="E43:E44"/>
    <mergeCell ref="A31:P32"/>
    <mergeCell ref="F33:J33"/>
    <mergeCell ref="K33:N33"/>
    <mergeCell ref="P33:P34"/>
    <mergeCell ref="A41:P42"/>
    <mergeCell ref="A43:A44"/>
    <mergeCell ref="C43:C44"/>
    <mergeCell ref="D43:D44"/>
    <mergeCell ref="F43:J43"/>
    <mergeCell ref="K43:N43"/>
    <mergeCell ref="P43:P44"/>
    <mergeCell ref="B43:B44"/>
    <mergeCell ref="D33:D34"/>
    <mergeCell ref="E33:E34"/>
    <mergeCell ref="B33:B34"/>
    <mergeCell ref="A2:P2"/>
    <mergeCell ref="C3:C4"/>
    <mergeCell ref="D3:D4"/>
    <mergeCell ref="E3:E4"/>
    <mergeCell ref="F3:J3"/>
    <mergeCell ref="K3:N3"/>
    <mergeCell ref="P3:P4"/>
    <mergeCell ref="A3:A4"/>
    <mergeCell ref="B3:B4"/>
    <mergeCell ref="A23:A24"/>
    <mergeCell ref="C23:C24"/>
    <mergeCell ref="D23:D24"/>
    <mergeCell ref="E23:E24"/>
    <mergeCell ref="B23:B24"/>
    <mergeCell ref="A1:P1"/>
    <mergeCell ref="K23:N23"/>
    <mergeCell ref="P23:P24"/>
    <mergeCell ref="A21:P22"/>
    <mergeCell ref="A15:A20"/>
    <mergeCell ref="F23:J23"/>
    <mergeCell ref="A5:A10"/>
    <mergeCell ref="A13:A14"/>
    <mergeCell ref="C13:C14"/>
    <mergeCell ref="D13:D14"/>
    <mergeCell ref="E13:E14"/>
    <mergeCell ref="A11:P12"/>
    <mergeCell ref="F13:J13"/>
    <mergeCell ref="K13:N13"/>
    <mergeCell ref="P13:P14"/>
    <mergeCell ref="B13:B14"/>
  </mergeCells>
  <printOptions horizontalCentered="1" gridLines="1"/>
  <pageMargins left="0.25" right="0.25" top="0.75" bottom="0.75" header="0.3" footer="0.3"/>
  <pageSetup paperSize="9" scale="45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2.1.1. and 2.1.2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Gjimt</cp:lastModifiedBy>
  <cp:lastPrinted>2024-08-31T05:49:16Z</cp:lastPrinted>
  <dcterms:modified xsi:type="dcterms:W3CDTF">2024-09-04T11:06:59Z</dcterms:modified>
</cp:coreProperties>
</file>